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АналізВидатків\2022\На сайт\"/>
    </mc:Choice>
  </mc:AlternateContent>
  <bookViews>
    <workbookView xWindow="-12" yWindow="3528" windowWidth="6000" windowHeight="3048" tabRatio="551"/>
  </bookViews>
  <sheets>
    <sheet name="01.02.22" sheetId="21" r:id="rId1"/>
  </sheets>
  <definedNames>
    <definedName name="_xlnm._FilterDatabase" localSheetId="0" hidden="1">'01.02.22'!$C$1:$C$2023</definedName>
    <definedName name="_xlnm.Print_Titles" localSheetId="0">'01.02.22'!$2:$5</definedName>
    <definedName name="_xlnm.Print_Area" localSheetId="0">'01.02.22'!$A$1:$W$156</definedName>
  </definedNames>
  <calcPr calcId="162913"/>
</workbook>
</file>

<file path=xl/calcChain.xml><?xml version="1.0" encoding="utf-8"?>
<calcChain xmlns="http://schemas.openxmlformats.org/spreadsheetml/2006/main">
  <c r="F29" i="21" l="1"/>
  <c r="G29" i="21"/>
  <c r="H29" i="21"/>
  <c r="L29" i="21"/>
  <c r="M29" i="21"/>
  <c r="N29" i="21"/>
  <c r="O29" i="21"/>
  <c r="O97" i="21" l="1"/>
  <c r="N97" i="21"/>
  <c r="M97" i="21"/>
  <c r="L97" i="21"/>
  <c r="G97" i="21"/>
  <c r="H97" i="21"/>
  <c r="F97" i="21"/>
  <c r="V138" i="21"/>
  <c r="S138" i="21"/>
  <c r="R138" i="21"/>
  <c r="P138" i="21"/>
  <c r="J138" i="21"/>
  <c r="J86" i="21"/>
  <c r="J87" i="21"/>
  <c r="J88" i="21"/>
  <c r="J89" i="21"/>
  <c r="J90" i="21"/>
  <c r="K90" i="21"/>
  <c r="J91" i="21"/>
  <c r="K91" i="21"/>
  <c r="J92" i="21"/>
  <c r="K92" i="21"/>
  <c r="J93" i="21"/>
  <c r="K93" i="21"/>
  <c r="J94" i="21"/>
  <c r="J95" i="21"/>
  <c r="J96" i="21"/>
  <c r="H85" i="21"/>
  <c r="G85" i="21"/>
  <c r="F85" i="21"/>
  <c r="M85" i="21"/>
  <c r="N85" i="21"/>
  <c r="O85" i="21"/>
  <c r="L85" i="21"/>
  <c r="V136" i="21"/>
  <c r="V137" i="21"/>
  <c r="R137" i="21"/>
  <c r="S137" i="21"/>
  <c r="P136" i="21"/>
  <c r="P137" i="21"/>
  <c r="J137" i="21"/>
  <c r="J136" i="21"/>
  <c r="R136" i="21"/>
  <c r="S136" i="21"/>
  <c r="K98" i="21" l="1"/>
  <c r="K80" i="21"/>
  <c r="O7" i="21" l="1"/>
  <c r="N7" i="21"/>
  <c r="M7" i="21"/>
  <c r="L7" i="21"/>
  <c r="G7" i="21"/>
  <c r="H7" i="21"/>
  <c r="F7" i="21"/>
  <c r="U92" i="21"/>
  <c r="T92" i="21"/>
  <c r="S92" i="21"/>
  <c r="R92" i="21"/>
  <c r="P92" i="21"/>
  <c r="V92" i="21" l="1"/>
  <c r="W92" i="21"/>
  <c r="K148" i="21"/>
  <c r="M76" i="21" l="1"/>
  <c r="U56" i="21" l="1"/>
  <c r="Q13" i="21" l="1"/>
  <c r="Q14" i="21"/>
  <c r="Q15" i="21"/>
  <c r="Q19" i="21"/>
  <c r="Q21" i="21"/>
  <c r="Q25" i="21"/>
  <c r="Q26" i="21"/>
  <c r="Q31" i="21"/>
  <c r="Q32" i="21"/>
  <c r="Q33" i="21"/>
  <c r="Q34" i="21"/>
  <c r="Q35" i="21"/>
  <c r="Q36" i="21"/>
  <c r="Q37" i="21"/>
  <c r="Q38" i="21"/>
  <c r="Q39" i="21"/>
  <c r="Q43" i="21"/>
  <c r="Q44" i="21"/>
  <c r="Q46" i="21"/>
  <c r="Q47" i="21"/>
  <c r="Q48" i="21"/>
  <c r="Q55" i="21"/>
  <c r="Q56" i="21"/>
  <c r="Q57" i="21"/>
  <c r="O132" i="21" l="1"/>
  <c r="N132" i="21"/>
  <c r="M132" i="21"/>
  <c r="L132" i="21"/>
  <c r="G132" i="21"/>
  <c r="H132" i="21"/>
  <c r="F132" i="21"/>
  <c r="U133" i="21"/>
  <c r="T133" i="21"/>
  <c r="S133" i="21"/>
  <c r="R133" i="21"/>
  <c r="P133" i="21"/>
  <c r="J133" i="21"/>
  <c r="U141" i="21"/>
  <c r="T141" i="21"/>
  <c r="S141" i="21"/>
  <c r="R141" i="21"/>
  <c r="P141" i="21"/>
  <c r="K141" i="21"/>
  <c r="J141" i="21"/>
  <c r="V133" i="21" l="1"/>
  <c r="W133" i="21"/>
  <c r="V141" i="21"/>
  <c r="W141" i="21"/>
  <c r="R148" i="21"/>
  <c r="S148" i="21"/>
  <c r="T148" i="21"/>
  <c r="U148" i="21"/>
  <c r="W148" i="21" s="1"/>
  <c r="V148" i="21" l="1"/>
  <c r="S153" i="21" l="1"/>
  <c r="U153" i="21" l="1"/>
  <c r="T153" i="21"/>
  <c r="R153" i="21"/>
  <c r="P153" i="21"/>
  <c r="V153" i="21" l="1"/>
  <c r="Q147" i="21"/>
  <c r="Q149" i="21"/>
  <c r="U147" i="21"/>
  <c r="T147" i="21"/>
  <c r="S147" i="21"/>
  <c r="R147" i="21"/>
  <c r="P147" i="21"/>
  <c r="J147" i="21"/>
  <c r="U149" i="21"/>
  <c r="T149" i="21"/>
  <c r="S149" i="21"/>
  <c r="R149" i="21"/>
  <c r="P149" i="21"/>
  <c r="J149" i="21"/>
  <c r="U101" i="21"/>
  <c r="T101" i="21"/>
  <c r="S101" i="21"/>
  <c r="R101" i="21"/>
  <c r="P101" i="21"/>
  <c r="J101" i="21"/>
  <c r="U110" i="21"/>
  <c r="T110" i="21"/>
  <c r="S110" i="21"/>
  <c r="R110" i="21"/>
  <c r="P110" i="21"/>
  <c r="J110" i="21"/>
  <c r="O8" i="21"/>
  <c r="N8" i="21"/>
  <c r="M8" i="21"/>
  <c r="L8" i="21"/>
  <c r="G8" i="21"/>
  <c r="H8" i="21"/>
  <c r="F8" i="21"/>
  <c r="U19" i="21"/>
  <c r="T19" i="21"/>
  <c r="S19" i="21"/>
  <c r="R19" i="21"/>
  <c r="P19" i="21"/>
  <c r="K19" i="21"/>
  <c r="J19" i="21"/>
  <c r="U129" i="21"/>
  <c r="T129" i="21"/>
  <c r="S129" i="21"/>
  <c r="R129" i="21"/>
  <c r="P129" i="21"/>
  <c r="J129" i="21"/>
  <c r="Q8" i="21" l="1"/>
  <c r="V110" i="21"/>
  <c r="V147" i="21"/>
  <c r="W147" i="21"/>
  <c r="V149" i="21"/>
  <c r="W149" i="21"/>
  <c r="V101" i="21"/>
  <c r="W101" i="21"/>
  <c r="V19" i="21"/>
  <c r="V129" i="21"/>
  <c r="W19" i="21"/>
  <c r="W129" i="21"/>
  <c r="U104" i="21"/>
  <c r="T104" i="21"/>
  <c r="S104" i="21"/>
  <c r="R104" i="21"/>
  <c r="P104" i="21"/>
  <c r="J104" i="21"/>
  <c r="V104" i="21" l="1"/>
  <c r="U26" i="21" l="1"/>
  <c r="T26" i="21"/>
  <c r="S26" i="21"/>
  <c r="R26" i="21"/>
  <c r="P26" i="21"/>
  <c r="J26" i="21"/>
  <c r="U25" i="21"/>
  <c r="T25" i="21"/>
  <c r="S25" i="21"/>
  <c r="R25" i="21"/>
  <c r="P25" i="21"/>
  <c r="J25" i="21"/>
  <c r="W26" i="21" l="1"/>
  <c r="V25" i="21"/>
  <c r="V26" i="21"/>
  <c r="W25" i="21"/>
  <c r="U134" i="21"/>
  <c r="T134" i="21"/>
  <c r="S134" i="21"/>
  <c r="R134" i="21"/>
  <c r="P134" i="21"/>
  <c r="J134" i="21"/>
  <c r="U131" i="21"/>
  <c r="T131" i="21"/>
  <c r="S131" i="21"/>
  <c r="R131" i="21"/>
  <c r="P131" i="21"/>
  <c r="J131" i="21"/>
  <c r="U128" i="21"/>
  <c r="T128" i="21"/>
  <c r="S128" i="21"/>
  <c r="R128" i="21"/>
  <c r="P128" i="21"/>
  <c r="J128" i="21"/>
  <c r="J115" i="21"/>
  <c r="P115" i="21"/>
  <c r="R115" i="21"/>
  <c r="S115" i="21"/>
  <c r="T115" i="21"/>
  <c r="U115" i="21"/>
  <c r="U96" i="21"/>
  <c r="T96" i="21"/>
  <c r="S96" i="21"/>
  <c r="R96" i="21"/>
  <c r="P96" i="21"/>
  <c r="U18" i="21"/>
  <c r="T18" i="21"/>
  <c r="S18" i="21"/>
  <c r="R18" i="21"/>
  <c r="P18" i="21"/>
  <c r="K18" i="21"/>
  <c r="J18" i="21"/>
  <c r="V96" i="21" l="1"/>
  <c r="V128" i="21"/>
  <c r="V134" i="21"/>
  <c r="V131" i="21"/>
  <c r="W134" i="21"/>
  <c r="W131" i="21"/>
  <c r="W128" i="21"/>
  <c r="V115" i="21"/>
  <c r="V18" i="21"/>
  <c r="W18" i="21"/>
  <c r="K146" i="21" l="1"/>
  <c r="U146" i="21"/>
  <c r="T146" i="21"/>
  <c r="S146" i="21"/>
  <c r="R146" i="21"/>
  <c r="P146" i="21"/>
  <c r="J146" i="21"/>
  <c r="V146" i="21" l="1"/>
  <c r="W146" i="21"/>
  <c r="M71" i="21"/>
  <c r="M59" i="21"/>
  <c r="M28" i="21" l="1"/>
  <c r="P132" i="21"/>
  <c r="M152" i="21"/>
  <c r="J132" i="21"/>
  <c r="P97" i="21" l="1"/>
  <c r="J97" i="21"/>
  <c r="U89" i="21"/>
  <c r="R89" i="21"/>
  <c r="S89" i="21"/>
  <c r="T89" i="21"/>
  <c r="V89" i="21" l="1"/>
  <c r="Q58" i="21"/>
  <c r="Q60" i="21"/>
  <c r="Q61" i="21"/>
  <c r="Q66" i="21"/>
  <c r="Q68" i="21"/>
  <c r="Q69" i="21"/>
  <c r="Q72" i="21"/>
  <c r="Q73" i="21"/>
  <c r="Q80" i="21"/>
  <c r="K144" i="21" l="1"/>
  <c r="K143" i="21"/>
  <c r="U112" i="21" l="1"/>
  <c r="T112" i="21"/>
  <c r="S112" i="21"/>
  <c r="R112" i="21"/>
  <c r="P112" i="21"/>
  <c r="J112" i="21"/>
  <c r="U113" i="21"/>
  <c r="T113" i="21"/>
  <c r="S113" i="21"/>
  <c r="R113" i="21"/>
  <c r="P113" i="21"/>
  <c r="J113" i="21"/>
  <c r="V113" i="21" l="1"/>
  <c r="V112" i="21"/>
  <c r="T56" i="21"/>
  <c r="S56" i="21"/>
  <c r="R56" i="21"/>
  <c r="P56" i="21"/>
  <c r="K56" i="21"/>
  <c r="J56" i="21"/>
  <c r="U55" i="21"/>
  <c r="T55" i="21"/>
  <c r="S55" i="21"/>
  <c r="R55" i="21"/>
  <c r="P55" i="21"/>
  <c r="K55" i="21"/>
  <c r="J55" i="21"/>
  <c r="Q29" i="21" l="1"/>
  <c r="V56" i="21"/>
  <c r="V55" i="21"/>
  <c r="W55" i="21"/>
  <c r="W56" i="21"/>
  <c r="U52" i="21" l="1"/>
  <c r="T52" i="21"/>
  <c r="V52" i="21" s="1"/>
  <c r="S52" i="21"/>
  <c r="R52" i="21"/>
  <c r="P52" i="21"/>
  <c r="K52" i="21"/>
  <c r="J52" i="21"/>
  <c r="U43" i="21"/>
  <c r="T43" i="21"/>
  <c r="S43" i="21"/>
  <c r="R43" i="21"/>
  <c r="P43" i="21"/>
  <c r="K43" i="21"/>
  <c r="J43" i="21"/>
  <c r="U44" i="21"/>
  <c r="T44" i="21"/>
  <c r="S44" i="21"/>
  <c r="R44" i="21"/>
  <c r="P44" i="21"/>
  <c r="K44" i="21"/>
  <c r="J44" i="21"/>
  <c r="U58" i="21"/>
  <c r="T58" i="21"/>
  <c r="S58" i="21"/>
  <c r="R58" i="21"/>
  <c r="P58" i="21"/>
  <c r="K58" i="21"/>
  <c r="J58" i="21"/>
  <c r="V44" i="21" l="1"/>
  <c r="V58" i="21"/>
  <c r="V43" i="21"/>
  <c r="W52" i="21"/>
  <c r="W44" i="21"/>
  <c r="W43" i="21"/>
  <c r="W58" i="21"/>
  <c r="K15" i="21" l="1"/>
  <c r="Q151" i="21"/>
  <c r="Q150" i="21"/>
  <c r="U103" i="21"/>
  <c r="W103" i="21" s="1"/>
  <c r="T103" i="21"/>
  <c r="S103" i="21"/>
  <c r="R103" i="21"/>
  <c r="P103" i="21"/>
  <c r="J103" i="21"/>
  <c r="V103" i="21" l="1"/>
  <c r="J9" i="21"/>
  <c r="J10" i="21"/>
  <c r="J11" i="21"/>
  <c r="J12" i="21"/>
  <c r="J13" i="21"/>
  <c r="J14" i="21"/>
  <c r="J15" i="21"/>
  <c r="J16" i="21"/>
  <c r="J17" i="21"/>
  <c r="J20" i="21"/>
  <c r="J21" i="21"/>
  <c r="J22" i="21"/>
  <c r="J23" i="21"/>
  <c r="J24" i="21"/>
  <c r="J27" i="21"/>
  <c r="J30" i="21"/>
  <c r="J31" i="21"/>
  <c r="J32" i="21"/>
  <c r="J33" i="21"/>
  <c r="J34" i="21"/>
  <c r="J35" i="21"/>
  <c r="J36" i="21"/>
  <c r="J37" i="21"/>
  <c r="J38" i="21"/>
  <c r="J39" i="21"/>
  <c r="J40" i="21"/>
  <c r="H76" i="21" l="1"/>
  <c r="Q145" i="21" l="1"/>
  <c r="Q143" i="21"/>
  <c r="K9" i="21" l="1"/>
  <c r="K10" i="21"/>
  <c r="K11" i="21"/>
  <c r="K12" i="21"/>
  <c r="K13" i="21"/>
  <c r="K14" i="21"/>
  <c r="K17" i="21"/>
  <c r="K20" i="21"/>
  <c r="K21" i="21"/>
  <c r="K22" i="21"/>
  <c r="K23" i="21"/>
  <c r="K27" i="21"/>
  <c r="K30" i="21"/>
  <c r="K31" i="21"/>
  <c r="K32" i="21"/>
  <c r="K33" i="21"/>
  <c r="K34" i="21"/>
  <c r="K35" i="21"/>
  <c r="K37" i="21"/>
  <c r="K38" i="21"/>
  <c r="K39" i="21"/>
  <c r="K40" i="21"/>
  <c r="K41" i="21"/>
  <c r="K42" i="21"/>
  <c r="K45" i="21"/>
  <c r="K46" i="21"/>
  <c r="K47" i="21"/>
  <c r="K48" i="21"/>
  <c r="K49" i="21"/>
  <c r="K50" i="21"/>
  <c r="K51" i="21"/>
  <c r="K53" i="21"/>
  <c r="K54" i="21"/>
  <c r="K57" i="21"/>
  <c r="K60" i="21"/>
  <c r="K62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1" i="21"/>
  <c r="K82" i="21"/>
  <c r="K83" i="21"/>
  <c r="K84" i="21"/>
  <c r="P9" i="21" l="1"/>
  <c r="P10" i="21"/>
  <c r="P11" i="21"/>
  <c r="P13" i="21"/>
  <c r="P14" i="21"/>
  <c r="P15" i="21"/>
  <c r="P16" i="21"/>
  <c r="P17" i="21"/>
  <c r="P20" i="21"/>
  <c r="P21" i="21"/>
  <c r="P22" i="21"/>
  <c r="P23" i="21"/>
  <c r="P24" i="21"/>
  <c r="P27" i="21"/>
  <c r="P30" i="21"/>
  <c r="P31" i="21"/>
  <c r="P33" i="21"/>
  <c r="P34" i="21"/>
  <c r="P35" i="21"/>
  <c r="P36" i="21"/>
  <c r="P37" i="21"/>
  <c r="P38" i="21"/>
  <c r="P39" i="21"/>
  <c r="P40" i="21"/>
  <c r="P41" i="21"/>
  <c r="P42" i="21"/>
  <c r="P45" i="21"/>
  <c r="P46" i="21"/>
  <c r="P47" i="21"/>
  <c r="P48" i="21"/>
  <c r="P49" i="21"/>
  <c r="P50" i="21"/>
  <c r="P51" i="21"/>
  <c r="P53" i="21"/>
  <c r="P54" i="21"/>
  <c r="P57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6" i="21"/>
  <c r="P87" i="21"/>
  <c r="P88" i="21"/>
  <c r="P90" i="21"/>
  <c r="P91" i="21"/>
  <c r="P93" i="21"/>
  <c r="P94" i="21"/>
  <c r="P95" i="21"/>
  <c r="P98" i="21"/>
  <c r="P99" i="21"/>
  <c r="P100" i="21"/>
  <c r="P102" i="21"/>
  <c r="P105" i="21"/>
  <c r="P106" i="21"/>
  <c r="P107" i="21"/>
  <c r="P108" i="21"/>
  <c r="P109" i="21"/>
  <c r="P111" i="21"/>
  <c r="P114" i="21"/>
  <c r="P117" i="21"/>
  <c r="P118" i="21"/>
  <c r="P119" i="21"/>
  <c r="P120" i="21"/>
  <c r="P121" i="21"/>
  <c r="P122" i="21"/>
  <c r="P123" i="21"/>
  <c r="P124" i="21"/>
  <c r="P125" i="21"/>
  <c r="P126" i="21"/>
  <c r="P127" i="21"/>
  <c r="P130" i="21"/>
  <c r="P135" i="21"/>
  <c r="P139" i="21"/>
  <c r="P140" i="21"/>
  <c r="P142" i="21"/>
  <c r="P143" i="21"/>
  <c r="P144" i="21"/>
  <c r="P145" i="21"/>
  <c r="P150" i="21"/>
  <c r="P151" i="21"/>
  <c r="R10" i="21" l="1"/>
  <c r="S10" i="21"/>
  <c r="T10" i="21"/>
  <c r="U10" i="21"/>
  <c r="R11" i="21"/>
  <c r="S11" i="21"/>
  <c r="T11" i="21"/>
  <c r="U11" i="21"/>
  <c r="R12" i="21"/>
  <c r="S12" i="21"/>
  <c r="T12" i="21"/>
  <c r="U12" i="21"/>
  <c r="R13" i="21"/>
  <c r="S13" i="21"/>
  <c r="T13" i="21"/>
  <c r="U13" i="21"/>
  <c r="R14" i="21"/>
  <c r="S14" i="21"/>
  <c r="T14" i="21"/>
  <c r="U14" i="21"/>
  <c r="R15" i="21"/>
  <c r="S15" i="21"/>
  <c r="T15" i="21"/>
  <c r="U15" i="21"/>
  <c r="R16" i="21"/>
  <c r="S16" i="21"/>
  <c r="T16" i="21"/>
  <c r="U16" i="21"/>
  <c r="R17" i="21"/>
  <c r="S17" i="21"/>
  <c r="T17" i="21"/>
  <c r="U17" i="21"/>
  <c r="R20" i="21"/>
  <c r="S20" i="21"/>
  <c r="T20" i="21"/>
  <c r="U20" i="21"/>
  <c r="R21" i="21"/>
  <c r="S21" i="21"/>
  <c r="T21" i="21"/>
  <c r="U21" i="21"/>
  <c r="R22" i="21"/>
  <c r="S22" i="21"/>
  <c r="T22" i="21"/>
  <c r="U22" i="21"/>
  <c r="R23" i="21"/>
  <c r="S23" i="21"/>
  <c r="T23" i="21"/>
  <c r="U23" i="21"/>
  <c r="R24" i="21"/>
  <c r="S24" i="21"/>
  <c r="T24" i="21"/>
  <c r="U24" i="21"/>
  <c r="R27" i="21"/>
  <c r="S27" i="21"/>
  <c r="T27" i="21"/>
  <c r="U27" i="21"/>
  <c r="R30" i="21"/>
  <c r="S30" i="21"/>
  <c r="T30" i="21"/>
  <c r="U30" i="21"/>
  <c r="R31" i="21"/>
  <c r="S31" i="21"/>
  <c r="T31" i="21"/>
  <c r="U31" i="21"/>
  <c r="R32" i="21"/>
  <c r="S32" i="21"/>
  <c r="T32" i="21"/>
  <c r="U32" i="21"/>
  <c r="R33" i="21"/>
  <c r="S33" i="21"/>
  <c r="T33" i="21"/>
  <c r="U33" i="21"/>
  <c r="R34" i="21"/>
  <c r="S34" i="21"/>
  <c r="T34" i="21"/>
  <c r="U34" i="21"/>
  <c r="R35" i="21"/>
  <c r="S35" i="21"/>
  <c r="T35" i="21"/>
  <c r="U35" i="21"/>
  <c r="R36" i="21"/>
  <c r="S36" i="21"/>
  <c r="T36" i="21"/>
  <c r="U36" i="21"/>
  <c r="R37" i="21"/>
  <c r="S37" i="21"/>
  <c r="T37" i="21"/>
  <c r="U37" i="21"/>
  <c r="R38" i="21"/>
  <c r="S38" i="21"/>
  <c r="T38" i="21"/>
  <c r="U38" i="21"/>
  <c r="R39" i="21"/>
  <c r="S39" i="21"/>
  <c r="T39" i="21"/>
  <c r="U39" i="21"/>
  <c r="R40" i="21"/>
  <c r="S40" i="21"/>
  <c r="T40" i="21"/>
  <c r="U40" i="21"/>
  <c r="R41" i="21"/>
  <c r="S41" i="21"/>
  <c r="T41" i="21"/>
  <c r="U41" i="21"/>
  <c r="R42" i="21"/>
  <c r="S42" i="21"/>
  <c r="T42" i="21"/>
  <c r="U42" i="21"/>
  <c r="R45" i="21"/>
  <c r="S45" i="21"/>
  <c r="T45" i="21"/>
  <c r="U45" i="21"/>
  <c r="R46" i="21"/>
  <c r="S46" i="21"/>
  <c r="T46" i="21"/>
  <c r="U46" i="21"/>
  <c r="R47" i="21"/>
  <c r="S47" i="21"/>
  <c r="T47" i="21"/>
  <c r="U47" i="21"/>
  <c r="R48" i="21"/>
  <c r="S48" i="21"/>
  <c r="T48" i="21"/>
  <c r="U48" i="21"/>
  <c r="R49" i="21"/>
  <c r="S49" i="21"/>
  <c r="T49" i="21"/>
  <c r="U49" i="21"/>
  <c r="R50" i="21"/>
  <c r="S50" i="21"/>
  <c r="T50" i="21"/>
  <c r="U50" i="21"/>
  <c r="R51" i="21"/>
  <c r="S51" i="21"/>
  <c r="T51" i="21"/>
  <c r="U51" i="21"/>
  <c r="R53" i="21"/>
  <c r="S53" i="21"/>
  <c r="T53" i="21"/>
  <c r="U53" i="21"/>
  <c r="R54" i="21"/>
  <c r="S54" i="21"/>
  <c r="T54" i="21"/>
  <c r="U54" i="21"/>
  <c r="R57" i="21"/>
  <c r="S57" i="21"/>
  <c r="T57" i="21"/>
  <c r="U57" i="21"/>
  <c r="R60" i="21"/>
  <c r="S60" i="21"/>
  <c r="T60" i="21"/>
  <c r="U60" i="21"/>
  <c r="R61" i="21"/>
  <c r="S61" i="21"/>
  <c r="T61" i="21"/>
  <c r="U61" i="21"/>
  <c r="R62" i="21"/>
  <c r="S62" i="21"/>
  <c r="T62" i="21"/>
  <c r="U62" i="21"/>
  <c r="R63" i="21"/>
  <c r="S63" i="21"/>
  <c r="T63" i="21"/>
  <c r="U63" i="21"/>
  <c r="R64" i="21"/>
  <c r="S64" i="21"/>
  <c r="T64" i="21"/>
  <c r="U64" i="21"/>
  <c r="R65" i="21"/>
  <c r="S65" i="21"/>
  <c r="T65" i="21"/>
  <c r="U65" i="21"/>
  <c r="R66" i="21"/>
  <c r="S66" i="21"/>
  <c r="T66" i="21"/>
  <c r="U66" i="21"/>
  <c r="R67" i="21"/>
  <c r="S67" i="21"/>
  <c r="T67" i="21"/>
  <c r="U67" i="21"/>
  <c r="R68" i="21"/>
  <c r="S68" i="21"/>
  <c r="T68" i="21"/>
  <c r="U68" i="21"/>
  <c r="R69" i="21"/>
  <c r="S69" i="21"/>
  <c r="T69" i="21"/>
  <c r="U69" i="21"/>
  <c r="R70" i="21"/>
  <c r="S70" i="21"/>
  <c r="T70" i="21"/>
  <c r="U70" i="21"/>
  <c r="R72" i="21"/>
  <c r="S72" i="21"/>
  <c r="T72" i="21"/>
  <c r="U72" i="21"/>
  <c r="R73" i="21"/>
  <c r="S73" i="21"/>
  <c r="T73" i="21"/>
  <c r="U73" i="21"/>
  <c r="R74" i="21"/>
  <c r="S74" i="21"/>
  <c r="T74" i="21"/>
  <c r="U74" i="21"/>
  <c r="R75" i="21"/>
  <c r="S75" i="21"/>
  <c r="T75" i="21"/>
  <c r="U75" i="21"/>
  <c r="R77" i="21"/>
  <c r="S77" i="21"/>
  <c r="T77" i="21"/>
  <c r="U77" i="21"/>
  <c r="R78" i="21"/>
  <c r="S78" i="21"/>
  <c r="T78" i="21"/>
  <c r="U78" i="21"/>
  <c r="R79" i="21"/>
  <c r="S79" i="21"/>
  <c r="T79" i="21"/>
  <c r="U79" i="21"/>
  <c r="R80" i="21"/>
  <c r="S80" i="21"/>
  <c r="T80" i="21"/>
  <c r="U80" i="21"/>
  <c r="R81" i="21"/>
  <c r="S81" i="21"/>
  <c r="T81" i="21"/>
  <c r="U81" i="21"/>
  <c r="R82" i="21"/>
  <c r="S82" i="21"/>
  <c r="T82" i="21"/>
  <c r="U82" i="21"/>
  <c r="R83" i="21"/>
  <c r="S83" i="21"/>
  <c r="T83" i="21"/>
  <c r="U83" i="21"/>
  <c r="R84" i="21"/>
  <c r="S84" i="21"/>
  <c r="T84" i="21"/>
  <c r="U84" i="21"/>
  <c r="R86" i="21"/>
  <c r="S86" i="21"/>
  <c r="T86" i="21"/>
  <c r="U86" i="21"/>
  <c r="R87" i="21"/>
  <c r="S87" i="21"/>
  <c r="T87" i="21"/>
  <c r="U87" i="21"/>
  <c r="R88" i="21"/>
  <c r="S88" i="21"/>
  <c r="T88" i="21"/>
  <c r="U88" i="21"/>
  <c r="R90" i="21"/>
  <c r="S90" i="21"/>
  <c r="T90" i="21"/>
  <c r="U90" i="21"/>
  <c r="R91" i="21"/>
  <c r="S91" i="21"/>
  <c r="T91" i="21"/>
  <c r="U91" i="21"/>
  <c r="R93" i="21"/>
  <c r="S93" i="21"/>
  <c r="T93" i="21"/>
  <c r="U93" i="21"/>
  <c r="R94" i="21"/>
  <c r="S94" i="21"/>
  <c r="T94" i="21"/>
  <c r="U94" i="21"/>
  <c r="R95" i="21"/>
  <c r="S95" i="21"/>
  <c r="T95" i="21"/>
  <c r="U95" i="21"/>
  <c r="R98" i="21"/>
  <c r="S98" i="21"/>
  <c r="T98" i="21"/>
  <c r="U98" i="21"/>
  <c r="R99" i="21"/>
  <c r="S99" i="21"/>
  <c r="T99" i="21"/>
  <c r="U99" i="21"/>
  <c r="R100" i="21"/>
  <c r="S100" i="21"/>
  <c r="T100" i="21"/>
  <c r="U100" i="21"/>
  <c r="R102" i="21"/>
  <c r="S102" i="21"/>
  <c r="T102" i="21"/>
  <c r="U102" i="21"/>
  <c r="R105" i="21"/>
  <c r="S105" i="21"/>
  <c r="T105" i="21"/>
  <c r="U105" i="21"/>
  <c r="R106" i="21"/>
  <c r="S106" i="21"/>
  <c r="T106" i="21"/>
  <c r="U106" i="21"/>
  <c r="R107" i="21"/>
  <c r="S107" i="21"/>
  <c r="T107" i="21"/>
  <c r="U107" i="21"/>
  <c r="R108" i="21"/>
  <c r="S108" i="21"/>
  <c r="T108" i="21"/>
  <c r="U108" i="21"/>
  <c r="R109" i="21"/>
  <c r="S109" i="21"/>
  <c r="T109" i="21"/>
  <c r="U109" i="21"/>
  <c r="R111" i="21"/>
  <c r="S111" i="21"/>
  <c r="T111" i="21"/>
  <c r="U111" i="21"/>
  <c r="R114" i="21"/>
  <c r="S114" i="21"/>
  <c r="T114" i="21"/>
  <c r="U114" i="21"/>
  <c r="R116" i="21"/>
  <c r="S116" i="21"/>
  <c r="T116" i="21"/>
  <c r="U116" i="21"/>
  <c r="R117" i="21"/>
  <c r="S117" i="21"/>
  <c r="T117" i="21"/>
  <c r="U117" i="21"/>
  <c r="R118" i="21"/>
  <c r="S118" i="21"/>
  <c r="T118" i="21"/>
  <c r="U118" i="21"/>
  <c r="R119" i="21"/>
  <c r="S119" i="21"/>
  <c r="T119" i="21"/>
  <c r="U119" i="21"/>
  <c r="R120" i="21"/>
  <c r="S120" i="21"/>
  <c r="T120" i="21"/>
  <c r="U120" i="21"/>
  <c r="R121" i="21"/>
  <c r="S121" i="21"/>
  <c r="T121" i="21"/>
  <c r="U121" i="21"/>
  <c r="R122" i="21"/>
  <c r="S122" i="21"/>
  <c r="T122" i="21"/>
  <c r="U122" i="21"/>
  <c r="R123" i="21"/>
  <c r="S123" i="21"/>
  <c r="T123" i="21"/>
  <c r="U123" i="21"/>
  <c r="R124" i="21"/>
  <c r="S124" i="21"/>
  <c r="T124" i="21"/>
  <c r="U124" i="21"/>
  <c r="R125" i="21"/>
  <c r="S125" i="21"/>
  <c r="T125" i="21"/>
  <c r="U125" i="21"/>
  <c r="R126" i="21"/>
  <c r="S126" i="21"/>
  <c r="T126" i="21"/>
  <c r="U126" i="21"/>
  <c r="R127" i="21"/>
  <c r="S127" i="21"/>
  <c r="T127" i="21"/>
  <c r="U127" i="21"/>
  <c r="R130" i="21"/>
  <c r="S130" i="21"/>
  <c r="T130" i="21"/>
  <c r="U130" i="21"/>
  <c r="R135" i="21"/>
  <c r="S135" i="21"/>
  <c r="T135" i="21"/>
  <c r="U135" i="21"/>
  <c r="R139" i="21"/>
  <c r="S139" i="21"/>
  <c r="T139" i="21"/>
  <c r="U139" i="21"/>
  <c r="R140" i="21"/>
  <c r="S140" i="21"/>
  <c r="T140" i="21"/>
  <c r="U140" i="21"/>
  <c r="R142" i="21"/>
  <c r="S142" i="21"/>
  <c r="T142" i="21"/>
  <c r="U142" i="21"/>
  <c r="R143" i="21"/>
  <c r="S143" i="21"/>
  <c r="T143" i="21"/>
  <c r="U143" i="21"/>
  <c r="R144" i="21"/>
  <c r="S144" i="21"/>
  <c r="T144" i="21"/>
  <c r="U144" i="21"/>
  <c r="R145" i="21"/>
  <c r="S145" i="21"/>
  <c r="T145" i="21"/>
  <c r="U145" i="21"/>
  <c r="R150" i="21"/>
  <c r="S150" i="21"/>
  <c r="T150" i="21"/>
  <c r="U150" i="21"/>
  <c r="R151" i="21"/>
  <c r="S151" i="21"/>
  <c r="T151" i="21"/>
  <c r="U151" i="21"/>
  <c r="J111" i="21"/>
  <c r="O76" i="21"/>
  <c r="N76" i="21"/>
  <c r="L76" i="21"/>
  <c r="G76" i="21"/>
  <c r="F76" i="21"/>
  <c r="J80" i="21"/>
  <c r="T97" i="21" l="1"/>
  <c r="R97" i="21"/>
  <c r="U97" i="21"/>
  <c r="S97" i="21"/>
  <c r="T85" i="21"/>
  <c r="R85" i="21"/>
  <c r="U85" i="21"/>
  <c r="S85" i="21"/>
  <c r="V135" i="21"/>
  <c r="T7" i="21"/>
  <c r="R7" i="21"/>
  <c r="U7" i="21"/>
  <c r="S7" i="21"/>
  <c r="T132" i="21"/>
  <c r="R132" i="21"/>
  <c r="U132" i="21"/>
  <c r="S132" i="21"/>
  <c r="W144" i="21"/>
  <c r="W93" i="21"/>
  <c r="W15" i="21"/>
  <c r="S76" i="21"/>
  <c r="U76" i="21"/>
  <c r="U71" i="21"/>
  <c r="S71" i="21"/>
  <c r="U59" i="21"/>
  <c r="S59" i="21"/>
  <c r="U29" i="21"/>
  <c r="S29" i="21"/>
  <c r="R76" i="21"/>
  <c r="T76" i="21"/>
  <c r="T71" i="21"/>
  <c r="R71" i="21"/>
  <c r="T59" i="21"/>
  <c r="R59" i="21"/>
  <c r="T29" i="21"/>
  <c r="R29" i="21"/>
  <c r="V80" i="21"/>
  <c r="W151" i="21"/>
  <c r="W150" i="21"/>
  <c r="V150" i="21"/>
  <c r="V145" i="21"/>
  <c r="W145" i="21"/>
  <c r="K85" i="21"/>
  <c r="P76" i="21"/>
  <c r="W143" i="21"/>
  <c r="W140" i="21"/>
  <c r="W130" i="21"/>
  <c r="W127" i="21"/>
  <c r="W126" i="21"/>
  <c r="W125" i="21"/>
  <c r="W124" i="21"/>
  <c r="W123" i="21"/>
  <c r="W122" i="21"/>
  <c r="W121" i="21"/>
  <c r="W120" i="21"/>
  <c r="W119" i="21"/>
  <c r="W118" i="21"/>
  <c r="W117" i="21"/>
  <c r="W116" i="21"/>
  <c r="P85" i="21"/>
  <c r="K76" i="21"/>
  <c r="W100" i="21"/>
  <c r="W50" i="21"/>
  <c r="V111" i="21"/>
  <c r="W80" i="21"/>
  <c r="W132" i="21" l="1"/>
  <c r="V97" i="21"/>
  <c r="V132" i="21"/>
  <c r="J130" i="21"/>
  <c r="V130" i="21" l="1"/>
  <c r="P7" i="21" l="1"/>
  <c r="K7" i="21"/>
  <c r="K29" i="21"/>
  <c r="W57" i="21"/>
  <c r="J57" i="21"/>
  <c r="J54" i="21"/>
  <c r="J29" i="21" l="1"/>
  <c r="P29" i="21"/>
  <c r="V57" i="21"/>
  <c r="W54" i="21"/>
  <c r="V54" i="21"/>
  <c r="J143" i="21"/>
  <c r="J144" i="21"/>
  <c r="J145" i="21"/>
  <c r="J53" i="21"/>
  <c r="V53" i="21"/>
  <c r="W53" i="21"/>
  <c r="O3" i="21" l="1"/>
  <c r="U154" i="21" l="1"/>
  <c r="T154" i="21"/>
  <c r="R154" i="21"/>
  <c r="P154" i="21"/>
  <c r="J151" i="21"/>
  <c r="J150" i="21"/>
  <c r="K142" i="21"/>
  <c r="J142" i="21"/>
  <c r="K140" i="21"/>
  <c r="J140" i="21"/>
  <c r="J139" i="21"/>
  <c r="J135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4" i="21"/>
  <c r="J109" i="21"/>
  <c r="J108" i="21"/>
  <c r="J107" i="21"/>
  <c r="J106" i="21"/>
  <c r="J105" i="21"/>
  <c r="J102" i="21"/>
  <c r="J100" i="21"/>
  <c r="J99" i="21"/>
  <c r="J98" i="21"/>
  <c r="J84" i="21"/>
  <c r="J83" i="21"/>
  <c r="J82" i="21"/>
  <c r="J81" i="21"/>
  <c r="J79" i="21"/>
  <c r="J78" i="21"/>
  <c r="J77" i="21"/>
  <c r="J75" i="21"/>
  <c r="J74" i="21"/>
  <c r="J73" i="21"/>
  <c r="J72" i="21"/>
  <c r="O71" i="21"/>
  <c r="N71" i="21"/>
  <c r="L71" i="21"/>
  <c r="H71" i="21"/>
  <c r="G71" i="21"/>
  <c r="F71" i="21"/>
  <c r="J70" i="21"/>
  <c r="J69" i="21"/>
  <c r="J68" i="21"/>
  <c r="J67" i="21"/>
  <c r="J66" i="21"/>
  <c r="J65" i="21"/>
  <c r="J64" i="21"/>
  <c r="J63" i="21"/>
  <c r="J62" i="21"/>
  <c r="J61" i="21"/>
  <c r="J60" i="21"/>
  <c r="O59" i="21"/>
  <c r="N59" i="21"/>
  <c r="L59" i="21"/>
  <c r="H59" i="21"/>
  <c r="G59" i="21"/>
  <c r="F59" i="21"/>
  <c r="J51" i="21"/>
  <c r="J50" i="21"/>
  <c r="J49" i="21"/>
  <c r="J48" i="21"/>
  <c r="J47" i="21"/>
  <c r="J46" i="21"/>
  <c r="J45" i="21"/>
  <c r="J42" i="21"/>
  <c r="J41" i="21"/>
  <c r="U9" i="21"/>
  <c r="U8" i="21" s="1"/>
  <c r="T9" i="21"/>
  <c r="T8" i="21" s="1"/>
  <c r="S9" i="21"/>
  <c r="S8" i="21" s="1"/>
  <c r="R9" i="21"/>
  <c r="R8" i="21" s="1"/>
  <c r="J7" i="21"/>
  <c r="U3" i="21"/>
  <c r="T3" i="21"/>
  <c r="N3" i="21"/>
  <c r="Q59" i="21" l="1"/>
  <c r="F152" i="21"/>
  <c r="F155" i="21" s="1"/>
  <c r="L152" i="21"/>
  <c r="L155" i="21" s="1"/>
  <c r="N152" i="21"/>
  <c r="G152" i="21"/>
  <c r="G155" i="21" s="1"/>
  <c r="Q71" i="21"/>
  <c r="O152" i="21"/>
  <c r="H152" i="21"/>
  <c r="P59" i="21"/>
  <c r="U152" i="21"/>
  <c r="J8" i="21"/>
  <c r="P8" i="21"/>
  <c r="K8" i="21"/>
  <c r="K71" i="21"/>
  <c r="K59" i="21"/>
  <c r="P71" i="21"/>
  <c r="T152" i="21"/>
  <c r="W9" i="21"/>
  <c r="S152" i="21"/>
  <c r="R152" i="21"/>
  <c r="V87" i="21"/>
  <c r="V94" i="21"/>
  <c r="V95" i="21"/>
  <c r="V98" i="21"/>
  <c r="V99" i="21"/>
  <c r="V105" i="21"/>
  <c r="V107" i="21"/>
  <c r="V31" i="21"/>
  <c r="V47" i="21"/>
  <c r="V61" i="21"/>
  <c r="W66" i="21"/>
  <c r="V83" i="21"/>
  <c r="V85" i="21"/>
  <c r="V82" i="21"/>
  <c r="W22" i="21"/>
  <c r="V114" i="21"/>
  <c r="V119" i="21"/>
  <c r="V120" i="21"/>
  <c r="V122" i="21"/>
  <c r="V124" i="21"/>
  <c r="V142" i="21"/>
  <c r="V46" i="21"/>
  <c r="V100" i="21"/>
  <c r="V106" i="21"/>
  <c r="V108" i="21"/>
  <c r="V109" i="21"/>
  <c r="V116" i="21"/>
  <c r="V117" i="21"/>
  <c r="V118" i="21"/>
  <c r="V123" i="21"/>
  <c r="V139" i="21"/>
  <c r="V140" i="21"/>
  <c r="V143" i="21"/>
  <c r="V10" i="21"/>
  <c r="V16" i="21"/>
  <c r="V20" i="21"/>
  <c r="V21" i="21"/>
  <c r="V24" i="21"/>
  <c r="V27" i="21"/>
  <c r="W31" i="21"/>
  <c r="W32" i="21"/>
  <c r="W35" i="21"/>
  <c r="W46" i="21"/>
  <c r="W47" i="21"/>
  <c r="W51" i="21"/>
  <c r="W62" i="21"/>
  <c r="V63" i="21"/>
  <c r="V66" i="21"/>
  <c r="W67" i="21"/>
  <c r="V68" i="21"/>
  <c r="W70" i="21"/>
  <c r="V81" i="21"/>
  <c r="V86" i="21"/>
  <c r="V88" i="21"/>
  <c r="W91" i="21"/>
  <c r="V93" i="21"/>
  <c r="V13" i="21"/>
  <c r="N28" i="21"/>
  <c r="W84" i="21"/>
  <c r="V67" i="21"/>
  <c r="V23" i="21"/>
  <c r="V77" i="21"/>
  <c r="V73" i="21"/>
  <c r="V70" i="21"/>
  <c r="V62" i="21"/>
  <c r="W60" i="21"/>
  <c r="V50" i="21"/>
  <c r="W41" i="21"/>
  <c r="V33" i="21"/>
  <c r="V22" i="21"/>
  <c r="W17" i="21"/>
  <c r="W10" i="21"/>
  <c r="W102" i="21"/>
  <c r="V102" i="21"/>
  <c r="V74" i="21"/>
  <c r="L28" i="21"/>
  <c r="H28" i="21"/>
  <c r="W73" i="21"/>
  <c r="V42" i="21"/>
  <c r="W90" i="21"/>
  <c r="V79" i="21"/>
  <c r="V17" i="21"/>
  <c r="V51" i="21"/>
  <c r="V49" i="21"/>
  <c r="W30" i="21"/>
  <c r="F28" i="21"/>
  <c r="V154" i="21"/>
  <c r="V41" i="21"/>
  <c r="V37" i="21"/>
  <c r="V39" i="21"/>
  <c r="V36" i="21"/>
  <c r="W40" i="21"/>
  <c r="V34" i="21"/>
  <c r="W36" i="21"/>
  <c r="V38" i="21"/>
  <c r="W81" i="21"/>
  <c r="V90" i="21"/>
  <c r="J76" i="21"/>
  <c r="V78" i="21"/>
  <c r="W77" i="21"/>
  <c r="V75" i="21"/>
  <c r="W74" i="21"/>
  <c r="W23" i="21"/>
  <c r="V14" i="21"/>
  <c r="W13" i="21"/>
  <c r="J59" i="21"/>
  <c r="V64" i="21"/>
  <c r="V48" i="21"/>
  <c r="G28" i="21"/>
  <c r="V84" i="21"/>
  <c r="V12" i="21"/>
  <c r="V11" i="21"/>
  <c r="W11" i="21"/>
  <c r="V15" i="21"/>
  <c r="V9" i="21"/>
  <c r="W12" i="21"/>
  <c r="W14" i="21"/>
  <c r="W20" i="21"/>
  <c r="W21" i="21"/>
  <c r="W27" i="21"/>
  <c r="V45" i="21"/>
  <c r="V65" i="21"/>
  <c r="V69" i="21"/>
  <c r="V72" i="21"/>
  <c r="V121" i="21"/>
  <c r="V125" i="21"/>
  <c r="V127" i="21"/>
  <c r="V30" i="21"/>
  <c r="V32" i="21"/>
  <c r="W33" i="21"/>
  <c r="W34" i="21"/>
  <c r="V35" i="21"/>
  <c r="W38" i="21"/>
  <c r="W39" i="21"/>
  <c r="V40" i="21"/>
  <c r="W42" i="21"/>
  <c r="W45" i="21"/>
  <c r="W48" i="21"/>
  <c r="W49" i="21"/>
  <c r="V60" i="21"/>
  <c r="W61" i="21"/>
  <c r="W64" i="21"/>
  <c r="W68" i="21"/>
  <c r="W69" i="21"/>
  <c r="J71" i="21"/>
  <c r="O28" i="21"/>
  <c r="Q28" i="21" s="1"/>
  <c r="W72" i="21"/>
  <c r="W75" i="21"/>
  <c r="W78" i="21"/>
  <c r="W79" i="21"/>
  <c r="W82" i="21"/>
  <c r="W83" i="21"/>
  <c r="J85" i="21"/>
  <c r="V91" i="21"/>
  <c r="V126" i="21"/>
  <c r="W37" i="21"/>
  <c r="W65" i="21"/>
  <c r="W142" i="21"/>
  <c r="V144" i="21"/>
  <c r="P152" i="21" l="1"/>
  <c r="P155" i="21" s="1"/>
  <c r="J152" i="21"/>
  <c r="S6" i="21"/>
  <c r="T6" i="21"/>
  <c r="R6" i="21"/>
  <c r="J28" i="21"/>
  <c r="P28" i="21"/>
  <c r="T28" i="21"/>
  <c r="K28" i="21"/>
  <c r="U28" i="21"/>
  <c r="R28" i="21"/>
  <c r="S28" i="21"/>
  <c r="V71" i="21"/>
  <c r="W71" i="21"/>
  <c r="N155" i="21"/>
  <c r="N6" i="21"/>
  <c r="L6" i="21"/>
  <c r="F6" i="21"/>
  <c r="W85" i="21"/>
  <c r="G6" i="21"/>
  <c r="M155" i="21"/>
  <c r="S155" i="21" s="1"/>
  <c r="M6" i="21"/>
  <c r="V76" i="21"/>
  <c r="W76" i="21"/>
  <c r="W7" i="21"/>
  <c r="V7" i="21"/>
  <c r="W29" i="21"/>
  <c r="V29" i="21"/>
  <c r="W8" i="21"/>
  <c r="V8" i="21"/>
  <c r="H155" i="21"/>
  <c r="K152" i="21"/>
  <c r="H6" i="21"/>
  <c r="I138" i="21" s="1"/>
  <c r="R155" i="21"/>
  <c r="O155" i="21"/>
  <c r="Q152" i="21"/>
  <c r="O6" i="21"/>
  <c r="V59" i="21"/>
  <c r="W59" i="21"/>
  <c r="I92" i="21" l="1"/>
  <c r="I137" i="21"/>
  <c r="I136" i="21"/>
  <c r="I133" i="21"/>
  <c r="I147" i="21"/>
  <c r="I148" i="21"/>
  <c r="I141" i="21"/>
  <c r="I94" i="21"/>
  <c r="I95" i="21"/>
  <c r="I93" i="21"/>
  <c r="I89" i="21"/>
  <c r="I149" i="21"/>
  <c r="I101" i="21"/>
  <c r="I110" i="21"/>
  <c r="I129" i="21"/>
  <c r="I19" i="21"/>
  <c r="I26" i="21"/>
  <c r="I104" i="21"/>
  <c r="I134" i="21"/>
  <c r="I25" i="21"/>
  <c r="I128" i="21"/>
  <c r="I131" i="21"/>
  <c r="I115" i="21"/>
  <c r="I96" i="21"/>
  <c r="I146" i="21"/>
  <c r="I18" i="21"/>
  <c r="V152" i="21"/>
  <c r="I97" i="21"/>
  <c r="I132" i="21"/>
  <c r="I112" i="21"/>
  <c r="I113" i="21"/>
  <c r="I56" i="21"/>
  <c r="I55" i="21"/>
  <c r="T155" i="21"/>
  <c r="I58" i="21"/>
  <c r="I52" i="21"/>
  <c r="I43" i="21"/>
  <c r="I44" i="21"/>
  <c r="I111" i="21"/>
  <c r="I103" i="21"/>
  <c r="Q155" i="21"/>
  <c r="I80" i="21"/>
  <c r="I57" i="21"/>
  <c r="I130" i="21"/>
  <c r="I54" i="21"/>
  <c r="I53" i="21"/>
  <c r="W28" i="21"/>
  <c r="V28" i="21"/>
  <c r="Q6" i="21"/>
  <c r="P6" i="21"/>
  <c r="I150" i="21"/>
  <c r="I145" i="21"/>
  <c r="I144" i="21"/>
  <c r="I142" i="21"/>
  <c r="I140" i="21"/>
  <c r="I135" i="21"/>
  <c r="I127" i="21"/>
  <c r="I126" i="21"/>
  <c r="I125" i="21"/>
  <c r="I151" i="21"/>
  <c r="I143" i="21"/>
  <c r="I139" i="21"/>
  <c r="I124" i="21"/>
  <c r="I123" i="21"/>
  <c r="I121" i="21"/>
  <c r="I119" i="21"/>
  <c r="I117" i="21"/>
  <c r="I106" i="21"/>
  <c r="I102" i="21"/>
  <c r="I99" i="21"/>
  <c r="I98" i="21"/>
  <c r="I91" i="21"/>
  <c r="I87" i="21"/>
  <c r="I86" i="21"/>
  <c r="I83" i="21"/>
  <c r="I81" i="21"/>
  <c r="I79" i="21"/>
  <c r="I77" i="21"/>
  <c r="I74" i="21"/>
  <c r="I72" i="21"/>
  <c r="I69" i="21"/>
  <c r="I67" i="21"/>
  <c r="I65" i="21"/>
  <c r="I63" i="21"/>
  <c r="I60" i="21"/>
  <c r="I51" i="21"/>
  <c r="I49" i="21"/>
  <c r="I47" i="21"/>
  <c r="I45" i="21"/>
  <c r="I41" i="21"/>
  <c r="I39" i="21"/>
  <c r="I37" i="21"/>
  <c r="I36" i="21"/>
  <c r="I34" i="21"/>
  <c r="I32" i="21"/>
  <c r="I31" i="21"/>
  <c r="I27" i="21"/>
  <c r="I23" i="21"/>
  <c r="I21" i="21"/>
  <c r="I17" i="21"/>
  <c r="I15" i="21"/>
  <c r="I13" i="21"/>
  <c r="I12" i="21"/>
  <c r="I10" i="21"/>
  <c r="K6" i="21"/>
  <c r="I122" i="21"/>
  <c r="I118" i="21"/>
  <c r="I114" i="21"/>
  <c r="I109" i="21"/>
  <c r="I107" i="21"/>
  <c r="I100" i="21"/>
  <c r="I90" i="21"/>
  <c r="I88" i="21"/>
  <c r="I84" i="21"/>
  <c r="I76" i="21"/>
  <c r="I73" i="21"/>
  <c r="I70" i="21"/>
  <c r="I66" i="21"/>
  <c r="I62" i="21"/>
  <c r="I59" i="21"/>
  <c r="I50" i="21"/>
  <c r="I46" i="21"/>
  <c r="I40" i="21"/>
  <c r="I35" i="21"/>
  <c r="I30" i="21"/>
  <c r="I120" i="21"/>
  <c r="I116" i="21"/>
  <c r="I108" i="21"/>
  <c r="I105" i="21"/>
  <c r="I85" i="21"/>
  <c r="I82" i="21"/>
  <c r="I78" i="21"/>
  <c r="I75" i="21"/>
  <c r="I71" i="21"/>
  <c r="I68" i="21"/>
  <c r="I64" i="21"/>
  <c r="I61" i="21"/>
  <c r="I48" i="21"/>
  <c r="I42" i="21"/>
  <c r="I38" i="21"/>
  <c r="I33" i="21"/>
  <c r="I22" i="21"/>
  <c r="I16" i="21"/>
  <c r="I9" i="21"/>
  <c r="I24" i="21"/>
  <c r="I20" i="21"/>
  <c r="I14" i="21"/>
  <c r="I11" i="21"/>
  <c r="J6" i="21"/>
  <c r="I7" i="21"/>
  <c r="I28" i="21"/>
  <c r="I29" i="21"/>
  <c r="I8" i="21"/>
  <c r="U155" i="21"/>
  <c r="K155" i="21"/>
  <c r="J155" i="21"/>
  <c r="W152" i="21"/>
  <c r="U6" i="21"/>
  <c r="W6" i="21" l="1"/>
  <c r="V6" i="21"/>
  <c r="W155" i="21"/>
  <c r="V155" i="21"/>
  <c r="V151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47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9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120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<sst xmlns="http://schemas.openxmlformats.org/spreadsheetml/2006/main" count="438" uniqueCount="335">
  <si>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</si>
  <si>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</si>
  <si>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</si>
  <si>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</si>
  <si>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</si>
  <si>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</si>
  <si>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</si>
  <si>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</si>
  <si>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</si>
  <si>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</si>
  <si>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</si>
  <si>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</si>
  <si>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</si>
  <si>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</si>
  <si>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</si>
  <si>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</si>
  <si>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</si>
  <si>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</si>
  <si>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</si>
  <si>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</si>
  <si>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</si>
  <si>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</si>
  <si>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</si>
  <si>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</si>
  <si>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</si>
  <si>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</si>
  <si>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</si>
  <si>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</si>
  <si>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</si>
  <si>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</si>
  <si>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</si>
  <si>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</si>
  <si>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</si>
  <si>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</si>
  <si>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</si>
  <si>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</si>
  <si>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</si>
  <si>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</si>
  <si>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</si>
  <si>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</si>
  <si>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</si>
  <si>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</si>
  <si>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</si>
  <si>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</si>
  <si>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</si>
  <si>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</si>
  <si>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</si>
  <si>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</si>
  <si>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</si>
  <si>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</si>
  <si>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</si>
  <si>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</si>
  <si>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</si>
  <si>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</si>
  <si>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</si>
  <si>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</si>
  <si>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</si>
  <si>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</si>
  <si>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</si>
  <si>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</si>
  <si>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</si>
  <si>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</si>
  <si>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</si>
  <si>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</si>
  <si>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</si>
  <si>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</si>
  <si>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</si>
  <si>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</si>
  <si>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</si>
  <si>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</si>
  <si>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</si>
  <si>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</si>
  <si>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</si>
  <si>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</si>
  <si>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</si>
  <si>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</si>
  <si>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</si>
  <si>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</si>
  <si>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</si>
  <si>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</si>
  <si>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</si>
  <si>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</si>
  <si>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</si>
  <si>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</si>
  <si>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</si>
  <si>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</si>
  <si>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</si>
  <si>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</si>
  <si>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</si>
  <si>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</si>
  <si>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</si>
  <si>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</si>
  <si>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</si>
  <si>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</si>
  <si>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</si>
  <si>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</si>
  <si>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</si>
  <si>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</si>
  <si>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</si>
  <si>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</si>
  <si>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</si>
  <si>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</si>
  <si>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</si>
  <si>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</si>
  <si>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</si>
  <si>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</si>
  <si>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</si>
  <si>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</si>
  <si>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</si>
  <si>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</si>
  <si>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</si>
  <si>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</si>
  <si>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</si>
  <si>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</si>
  <si>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</si>
  <si>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</si>
  <si>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</si>
  <si>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</si>
  <si>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</si>
  <si>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</si>
  <si>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</si>
  <si>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</si>
  <si>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</si>
  <si>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</si>
  <si>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</si>
  <si>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</si>
  <si>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</si>
  <si>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</si>
  <si>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</si>
  <si>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</si>
  <si>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</si>
  <si>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</si>
  <si>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</si>
  <si>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</si>
  <si>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</si>
  <si>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Культура і мистецтво, всього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</si>
  <si>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</si>
  <si>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</si>
  <si>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</si>
  <si>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</si>
  <si>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</si>
  <si>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</si>
  <si>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</si>
  <si>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</si>
  <si>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</si>
  <si>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</si>
  <si>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</si>
  <si>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</si>
  <si>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</si>
  <si>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</si>
  <si>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</si>
  <si>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</si>
  <si>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</si>
  <si>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</si>
  <si>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</si>
  <si>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</si>
  <si>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</si>
  <si>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</si>
  <si>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</si>
  <si>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</si>
  <si>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</si>
  <si>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</si>
  <si>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</si>
  <si>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</si>
  <si>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</si>
  <si>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</si>
  <si>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</si>
  <si>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</si>
  <si>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</si>
  <si>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</si>
  <si>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</si>
  <si>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</si>
  <si>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</si>
  <si>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</si>
  <si>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</si>
  <si>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</si>
  <si>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</si>
  <si>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</si>
  <si>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</si>
  <si>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</si>
  <si>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</si>
  <si>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</si>
  <si>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</si>
  <si>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</si>
  <si>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</si>
  <si>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</si>
  <si>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</si>
  <si>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</si>
  <si>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</si>
  <si>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</si>
  <si>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КПКВКМБ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</si>
  <si>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</si>
  <si>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</si>
  <si>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</si>
  <si>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</si>
  <si>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</si>
  <si>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</si>
  <si>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</si>
  <si>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</si>
  <si>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</si>
  <si>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</si>
  <si>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</si>
  <si>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</si>
  <si>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</si>
  <si>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</si>
  <si>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</si>
  <si>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</si>
  <si>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</si>
  <si>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</si>
  <si>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</si>
  <si>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</si>
  <si>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</si>
  <si>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</si>
  <si>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</si>
  <si>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</si>
  <si>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>у тому числі видатків за рахунок субвенцій та дотацій з інших бюджетів: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</si>
  <si>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</si>
  <si>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</si>
  <si>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</si>
  <si>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</si>
  <si>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</si>
  <si>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</si>
  <si>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</si>
  <si>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</si>
  <si>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</si>
  <si>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</si>
  <si>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</si>
  <si>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</si>
  <si>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</si>
  <si>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</si>
  <si>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</si>
  <si>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</si>
  <si>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</si>
  <si>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</si>
  <si>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</si>
  <si>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</si>
  <si>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</si>
  <si>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</si>
  <si>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Надання загальної середньої освіти закладами загальної середньої освіти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</si>
  <si>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</si>
  <si>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</si>
  <si>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</si>
  <si>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</si>
  <si>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</si>
  <si>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</si>
  <si>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</si>
  <si>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</si>
  <si>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</si>
  <si>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Надання загальної середньої освіти закладами загальної середньої освіти (41033900)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</si>
  <si>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</si>
  <si>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</si>
  <si>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1152</t>
  </si>
  <si>
    <t>1200</t>
  </si>
  <si>
    <t>субвенція обласному бюджету для будівництва пожежного депо з житловими приміщеннями</t>
  </si>
  <si>
    <t>9800</t>
  </si>
  <si>
    <t>субвенція державному бюджету для придбання службових автомобілів для поліцейських офіцерів громади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</si>
  <si>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</si>
  <si>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</si>
  <si>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</si>
  <si>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5045</t>
  </si>
  <si>
    <t>Будівництво мультифункціональних майданчиків для занять ігровими видами спорту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</si>
  <si>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</si>
  <si>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</si>
  <si>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</si>
  <si>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</si>
  <si>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</si>
  <si>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</si>
  <si>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</si>
  <si>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</si>
  <si>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</si>
  <si>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</si>
  <si>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Забезпечення діяльності інклюзивно-ресурсних центрів за рахунок освітньої субвенції (41051000)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</si>
  <si>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</si>
  <si>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</si>
  <si>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</si>
  <si>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</si>
  <si>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>Розвиток мережі ЦНАП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</si>
  <si>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</si>
  <si>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</si>
  <si>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</si>
  <si>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</si>
  <si>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</si>
  <si>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субвенція районному бюджету Вараського району для управління районом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</si>
  <si>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</si>
  <si>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</si>
  <si>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</si>
  <si>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</si>
  <si>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</si>
  <si>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</si>
  <si>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</si>
  <si>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</si>
  <si>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</si>
  <si>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</si>
  <si>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</si>
  <si>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</si>
  <si>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</si>
  <si>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</si>
  <si>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</si>
  <si>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</si>
  <si>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</si>
  <si>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</si>
  <si>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</si>
  <si>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субвенція Сарненській міській ТГ на реконструкцію дитячого терапевтичного корпусу КНП "Сарненська ЦРЛ"</t>
  </si>
  <si>
    <t>співфінансування (30%) обласному бюджету для здійснення централізованої закупівлі ноутбуків для ЗСО за рахунок субвенції з державного бюджету на заходи боротьби з COVID-19</t>
  </si>
  <si>
    <t>співфінансування обласному бюджету (50%) для надання субвенції на придбання 2-х автобусів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</si>
  <si>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</si>
  <si>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Заступник начальника бюджетного відділу</t>
  </si>
  <si>
    <t>Віра ПЕТРИНА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</si>
  <si>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</si>
  <si>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</si>
  <si>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</si>
  <si>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</si>
  <si>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</si>
  <si>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</si>
  <si>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</si>
  <si>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</si>
  <si>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</si>
  <si>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</si>
  <si>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виконано станом на 01.02.2022</t>
  </si>
  <si>
    <t>затверджено на 01.02.2022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</si>
  <si>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</si>
  <si>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</si>
  <si>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</si>
  <si>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</si>
  <si>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</si>
  <si>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</si>
  <si>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</si>
  <si>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</si>
  <si>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</si>
  <si>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 xml:space="preserve">                Аналіз виконання бюджету Вараської міської територіальної громади по видатках та кредитуванню станом на 01.02.2022 року </t>
  </si>
  <si>
    <t>Утримання та забезпечення діяльності центрів соціальних служб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</si>
  <si>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</si>
  <si>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                                       за рахунок коштів місцевого бюджету</t>
  </si>
  <si>
    <t>Надання спеціалізованої освіти мистецькими школами</t>
  </si>
  <si>
    <t>Реверсна дотація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</si>
</sst>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36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color rgb="FFFF0000"/>
      <name val="Arial"/>
      <family val="2"/>
      <charset val="204"/>
    </font>
    <font>
      <i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3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D5C9E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6" fillId="0" borderId="0"/>
    <xf numFmtId="0" fontId="29" fillId="0" borderId="0"/>
    <xf numFmtId="9" fontId="30" fillId="0" borderId="0" applyFont="0" applyFill="0" applyBorder="0" applyAlignment="0" applyProtection="0"/>
  </cellStyleXfs>
  <cellXfs count="43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0" xfId="0" applyFont="1" applyFill="1"/>
    <xf numFmtId="0" fontId="2" fillId="0" borderId="3" xfId="0" applyFont="1" applyBorder="1"/>
    <xf numFmtId="0" fontId="2" fillId="0" borderId="0" xfId="0" applyFont="1" applyAlignment="1">
      <alignment wrapText="1"/>
    </xf>
    <xf numFmtId="0" fontId="2" fillId="0" borderId="4" xfId="0" applyFont="1" applyBorder="1"/>
    <xf numFmtId="0" fontId="3" fillId="0" borderId="0" xfId="0" applyFont="1" applyFill="1" applyBorder="1"/>
    <xf numFmtId="0" fontId="0" fillId="0" borderId="0" xfId="0" applyFont="1"/>
    <xf numFmtId="0" fontId="1" fillId="0" borderId="0" xfId="0" applyFont="1"/>
    <xf numFmtId="0" fontId="3" fillId="0" borderId="0" xfId="0" applyFont="1" applyFill="1"/>
    <xf numFmtId="0" fontId="2" fillId="3" borderId="0" xfId="0" applyFont="1" applyFill="1" applyBorder="1"/>
    <xf numFmtId="0" fontId="4" fillId="3" borderId="0" xfId="0" applyFont="1" applyFill="1" applyBorder="1" applyAlignment="1">
      <alignment wrapText="1"/>
    </xf>
    <xf numFmtId="0" fontId="2" fillId="3" borderId="0" xfId="0" applyFont="1" applyFill="1"/>
    <xf numFmtId="0" fontId="7" fillId="3" borderId="0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2" fillId="3" borderId="3" xfId="0" applyFont="1" applyFill="1" applyBorder="1"/>
    <xf numFmtId="0" fontId="2" fillId="0" borderId="0" xfId="0" applyFont="1" applyFill="1" applyAlignment="1">
      <alignment wrapText="1"/>
    </xf>
    <xf numFmtId="0" fontId="13" fillId="0" borderId="0" xfId="0" applyFont="1" applyFill="1" applyBorder="1"/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 applyAlignment="1">
      <alignment horizontal="center"/>
    </xf>
    <xf numFmtId="0" fontId="13" fillId="0" borderId="3" xfId="0" applyFont="1" applyFill="1" applyBorder="1"/>
    <xf numFmtId="0" fontId="2" fillId="3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3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2" fillId="0" borderId="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right" wrapText="1"/>
    </xf>
    <xf numFmtId="0" fontId="13" fillId="0" borderId="0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Fill="1" applyBorder="1" applyAlignment="1">
      <alignment horizontal="right" wrapText="1"/>
    </xf>
    <xf numFmtId="0" fontId="13" fillId="0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0" fontId="14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wrapText="1"/>
    </xf>
    <xf numFmtId="0" fontId="14" fillId="0" borderId="0" xfId="0" applyFont="1" applyFill="1" applyAlignment="1">
      <alignment wrapText="1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0" fontId="3" fillId="0" borderId="0" xfId="0" applyFont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Fill="1" applyAlignment="1">
      <alignment wrapText="1"/>
    </xf>
    <xf numFmtId="0" fontId="2" fillId="0" borderId="2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13" fillId="0" borderId="3" xfId="0" applyFont="1" applyFill="1" applyBorder="1" applyAlignment="1">
      <alignment wrapText="1"/>
    </xf>
    <xf numFmtId="0" fontId="2" fillId="3" borderId="3" xfId="0" applyFont="1" applyFill="1" applyBorder="1" applyAlignment="1">
      <alignment wrapText="1"/>
    </xf>
    <xf numFmtId="0" fontId="0" fillId="0" borderId="0" xfId="0" applyFont="1" applyBorder="1" applyAlignment="1">
      <alignment horizontal="right" wrapText="1"/>
    </xf>
    <xf numFmtId="0" fontId="0" fillId="0" borderId="0" xfId="0" applyFont="1" applyBorder="1" applyAlignment="1">
      <alignment wrapText="1"/>
    </xf>
    <xf numFmtId="0" fontId="0" fillId="0" borderId="0" xfId="0" applyFont="1" applyAlignment="1">
      <alignment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2" fillId="0" borderId="0" xfId="0" applyFont="1" applyFill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65" fontId="2" fillId="0" borderId="0" xfId="0" applyNumberFormat="1" applyFont="1" applyAlignment="1">
      <alignment horizontal="center" wrapText="1"/>
    </xf>
    <xf numFmtId="165" fontId="2" fillId="0" borderId="0" xfId="0" applyNumberFormat="1" applyFont="1" applyAlignment="1">
      <alignment wrapText="1"/>
    </xf>
    <xf numFmtId="167" fontId="2" fillId="0" borderId="0" xfId="0" applyNumberFormat="1" applyFont="1" applyFill="1" applyAlignment="1">
      <alignment wrapText="1"/>
    </xf>
    <xf numFmtId="0" fontId="2" fillId="0" borderId="0" xfId="0" applyFont="1" applyFill="1" applyAlignment="1">
      <alignment horizontal="center"/>
    </xf>
    <xf numFmtId="0" fontId="19" fillId="0" borderId="0" xfId="0" applyFont="1" applyBorder="1" applyAlignment="1">
      <alignment wrapText="1"/>
    </xf>
    <xf numFmtId="0" fontId="2" fillId="0" borderId="0" xfId="0" applyFont="1" applyFill="1" applyBorder="1"/>
    <xf numFmtId="167" fontId="2" fillId="0" borderId="0" xfId="0" applyNumberFormat="1" applyFont="1" applyBorder="1" applyAlignment="1">
      <alignment horizontal="right" wrapText="1"/>
    </xf>
    <xf numFmtId="0" fontId="14" fillId="6" borderId="0" xfId="0" applyFont="1" applyFill="1" applyBorder="1" applyAlignment="1">
      <alignment horizontal="right" wrapText="1"/>
    </xf>
    <xf numFmtId="0" fontId="14" fillId="6" borderId="0" xfId="0" applyFont="1" applyFill="1" applyBorder="1" applyAlignment="1">
      <alignment wrapText="1"/>
    </xf>
    <xf numFmtId="0" fontId="14" fillId="6" borderId="0" xfId="0" applyFont="1" applyFill="1" applyAlignment="1">
      <alignment wrapText="1"/>
    </xf>
    <xf numFmtId="0" fontId="14" fillId="6" borderId="0" xfId="0" applyFont="1" applyFill="1"/>
    <xf numFmtId="0" fontId="7" fillId="0" borderId="7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right" wrapText="1"/>
    </xf>
    <xf numFmtId="0" fontId="13" fillId="8" borderId="0" xfId="0" applyFont="1" applyFill="1" applyBorder="1" applyAlignment="1">
      <alignment wrapText="1"/>
    </xf>
    <xf numFmtId="0" fontId="13" fillId="8" borderId="0" xfId="0" applyFont="1" applyFill="1" applyBorder="1"/>
    <xf numFmtId="0" fontId="6" fillId="0" borderId="0" xfId="0" applyFont="1" applyFill="1" applyAlignment="1">
      <alignment horizontal="center" wrapText="1"/>
    </xf>
    <xf numFmtId="165" fontId="12" fillId="0" borderId="0" xfId="0" applyNumberFormat="1" applyFont="1" applyFill="1" applyAlignment="1">
      <alignment wrapText="1"/>
    </xf>
    <xf numFmtId="0" fontId="6" fillId="0" borderId="0" xfId="0" applyFont="1" applyFill="1" applyBorder="1" applyAlignment="1">
      <alignment horizont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3" fillId="9" borderId="0" xfId="0" applyFont="1" applyFill="1" applyBorder="1" applyAlignment="1">
      <alignment horizontal="right" wrapText="1"/>
    </xf>
    <xf numFmtId="0" fontId="3" fillId="9" borderId="0" xfId="0" applyFont="1" applyFill="1" applyBorder="1" applyAlignment="1">
      <alignment wrapText="1"/>
    </xf>
    <xf numFmtId="0" fontId="3" fillId="9" borderId="0" xfId="0" applyFont="1" applyFill="1" applyBorder="1"/>
    <xf numFmtId="0" fontId="15" fillId="9" borderId="0" xfId="0" applyFont="1" applyFill="1" applyBorder="1" applyAlignment="1">
      <alignment horizontal="center" wrapText="1"/>
    </xf>
    <xf numFmtId="0" fontId="15" fillId="9" borderId="0" xfId="0" applyFont="1" applyFill="1" applyAlignment="1">
      <alignment horizontal="center" wrapText="1"/>
    </xf>
    <xf numFmtId="0" fontId="15" fillId="9" borderId="0" xfId="0" applyFont="1" applyFill="1" applyAlignment="1">
      <alignment horizontal="center"/>
    </xf>
    <xf numFmtId="0" fontId="2" fillId="9" borderId="0" xfId="0" applyFont="1" applyFill="1" applyBorder="1" applyAlignment="1">
      <alignment horizontal="right" wrapText="1"/>
    </xf>
    <xf numFmtId="0" fontId="2" fillId="9" borderId="0" xfId="0" applyFont="1" applyFill="1" applyBorder="1" applyAlignment="1">
      <alignment wrapText="1"/>
    </xf>
    <xf numFmtId="0" fontId="2" fillId="9" borderId="0" xfId="0" applyFont="1" applyFill="1" applyAlignment="1">
      <alignment wrapText="1"/>
    </xf>
    <xf numFmtId="0" fontId="2" fillId="9" borderId="0" xfId="0" applyFont="1" applyFill="1"/>
    <xf numFmtId="0" fontId="13" fillId="9" borderId="0" xfId="0" applyFont="1" applyFill="1" applyBorder="1" applyAlignment="1">
      <alignment horizontal="right" wrapText="1"/>
    </xf>
    <xf numFmtId="0" fontId="13" fillId="9" borderId="0" xfId="0" applyFont="1" applyFill="1" applyBorder="1" applyAlignment="1">
      <alignment wrapText="1"/>
    </xf>
    <xf numFmtId="0" fontId="13" fillId="9" borderId="0" xfId="0" applyFont="1" applyFill="1" applyAlignment="1">
      <alignment wrapText="1"/>
    </xf>
    <xf numFmtId="0" fontId="13" fillId="9" borderId="0" xfId="0" applyFont="1" applyFill="1"/>
    <xf numFmtId="0" fontId="13" fillId="9" borderId="3" xfId="0" applyFont="1" applyFill="1" applyBorder="1" applyAlignment="1">
      <alignment wrapText="1"/>
    </xf>
    <xf numFmtId="0" fontId="13" fillId="9" borderId="3" xfId="0" applyFont="1" applyFill="1" applyBorder="1"/>
    <xf numFmtId="0" fontId="13" fillId="10" borderId="0" xfId="0" applyFont="1" applyFill="1" applyBorder="1" applyAlignment="1">
      <alignment horizontal="right" wrapText="1"/>
    </xf>
    <xf numFmtId="0" fontId="13" fillId="10" borderId="0" xfId="0" applyFont="1" applyFill="1" applyBorder="1" applyAlignment="1">
      <alignment wrapText="1"/>
    </xf>
    <xf numFmtId="0" fontId="13" fillId="10" borderId="0" xfId="0" applyFont="1" applyFill="1" applyBorder="1"/>
    <xf numFmtId="167" fontId="25" fillId="0" borderId="18" xfId="0" applyNumberFormat="1" applyFont="1" applyFill="1" applyBorder="1" applyAlignment="1">
      <alignment horizontal="center" wrapText="1"/>
    </xf>
    <xf numFmtId="0" fontId="22" fillId="0" borderId="20" xfId="0" applyFont="1" applyFill="1" applyBorder="1" applyAlignment="1"/>
    <xf numFmtId="167" fontId="25" fillId="0" borderId="5" xfId="0" applyNumberFormat="1" applyFont="1" applyFill="1" applyBorder="1" applyAlignment="1">
      <alignment horizontal="center" wrapText="1"/>
    </xf>
    <xf numFmtId="165" fontId="25" fillId="0" borderId="5" xfId="0" applyNumberFormat="1" applyFont="1" applyFill="1" applyBorder="1" applyAlignment="1">
      <alignment horizontal="center" wrapText="1"/>
    </xf>
    <xf numFmtId="165" fontId="25" fillId="0" borderId="21" xfId="0" applyNumberFormat="1" applyFont="1" applyFill="1" applyBorder="1" applyAlignment="1">
      <alignment horizontal="center" wrapText="1"/>
    </xf>
    <xf numFmtId="0" fontId="21" fillId="0" borderId="20" xfId="0" applyFont="1" applyFill="1" applyBorder="1" applyAlignment="1"/>
    <xf numFmtId="167" fontId="26" fillId="0" borderId="5" xfId="0" applyNumberFormat="1" applyFont="1" applyFill="1" applyBorder="1" applyAlignment="1" applyProtection="1">
      <alignment horizontal="center" wrapText="1"/>
      <protection locked="0"/>
    </xf>
    <xf numFmtId="10" fontId="26" fillId="0" borderId="5" xfId="0" applyNumberFormat="1" applyFont="1" applyFill="1" applyBorder="1" applyAlignment="1">
      <alignment horizontal="center" wrapText="1"/>
    </xf>
    <xf numFmtId="167" fontId="26" fillId="0" borderId="5" xfId="0" applyNumberFormat="1" applyFont="1" applyFill="1" applyBorder="1" applyAlignment="1">
      <alignment horizontal="center" wrapText="1"/>
    </xf>
    <xf numFmtId="165" fontId="26" fillId="0" borderId="21" xfId="0" applyNumberFormat="1" applyFont="1" applyFill="1" applyBorder="1" applyAlignment="1">
      <alignment horizontal="center" wrapText="1"/>
    </xf>
    <xf numFmtId="165" fontId="26" fillId="0" borderId="5" xfId="0" applyNumberFormat="1" applyFont="1" applyFill="1" applyBorder="1" applyAlignment="1">
      <alignment horizontal="center" wrapText="1"/>
    </xf>
    <xf numFmtId="10" fontId="27" fillId="0" borderId="5" xfId="0" applyNumberFormat="1" applyFont="1" applyFill="1" applyBorder="1" applyAlignment="1">
      <alignment horizontal="center" wrapText="1"/>
    </xf>
    <xf numFmtId="165" fontId="27" fillId="0" borderId="21" xfId="0" applyNumberFormat="1" applyFont="1" applyFill="1" applyBorder="1" applyAlignment="1">
      <alignment horizontal="center" wrapText="1"/>
    </xf>
    <xf numFmtId="168" fontId="26" fillId="0" borderId="5" xfId="0" applyNumberFormat="1" applyFont="1" applyFill="1" applyBorder="1" applyAlignment="1">
      <alignment horizontal="center" wrapText="1"/>
    </xf>
    <xf numFmtId="167" fontId="26" fillId="0" borderId="5" xfId="0" applyNumberFormat="1" applyFont="1" applyFill="1" applyBorder="1" applyAlignment="1" applyProtection="1">
      <alignment horizontal="center" wrapText="1"/>
    </xf>
    <xf numFmtId="167" fontId="27" fillId="0" borderId="5" xfId="0" applyNumberFormat="1" applyFont="1" applyFill="1" applyBorder="1" applyAlignment="1">
      <alignment horizontal="center" wrapText="1"/>
    </xf>
    <xf numFmtId="164" fontId="27" fillId="0" borderId="5" xfId="0" applyNumberFormat="1" applyFont="1" applyFill="1" applyBorder="1" applyAlignment="1">
      <alignment horizontal="center" wrapText="1"/>
    </xf>
    <xf numFmtId="167" fontId="25" fillId="0" borderId="5" xfId="0" applyNumberFormat="1" applyFont="1" applyFill="1" applyBorder="1" applyAlignment="1" applyProtection="1">
      <alignment horizontal="center" wrapText="1"/>
      <protection locked="0"/>
    </xf>
    <xf numFmtId="0" fontId="8" fillId="0" borderId="22" xfId="0" applyFont="1" applyFill="1" applyBorder="1" applyAlignment="1"/>
    <xf numFmtId="167" fontId="25" fillId="0" borderId="23" xfId="0" applyNumberFormat="1" applyFont="1" applyFill="1" applyBorder="1" applyAlignment="1" applyProtection="1">
      <alignment horizontal="center" wrapText="1"/>
    </xf>
    <xf numFmtId="167" fontId="25" fillId="0" borderId="23" xfId="0" applyNumberFormat="1" applyFont="1" applyFill="1" applyBorder="1" applyAlignment="1">
      <alignment horizontal="center" wrapText="1"/>
    </xf>
    <xf numFmtId="165" fontId="25" fillId="0" borderId="24" xfId="0" applyNumberFormat="1" applyFont="1" applyFill="1" applyBorder="1" applyAlignment="1">
      <alignment horizontal="center" wrapText="1"/>
    </xf>
    <xf numFmtId="167" fontId="25" fillId="0" borderId="20" xfId="0" applyNumberFormat="1" applyFont="1" applyFill="1" applyBorder="1" applyAlignment="1">
      <alignment horizontal="center" wrapText="1"/>
    </xf>
    <xf numFmtId="167" fontId="26" fillId="0" borderId="20" xfId="0" applyNumberFormat="1" applyFont="1" applyFill="1" applyBorder="1" applyAlignment="1">
      <alignment horizontal="center" wrapText="1"/>
    </xf>
    <xf numFmtId="167" fontId="27" fillId="0" borderId="20" xfId="0" applyNumberFormat="1" applyFont="1" applyFill="1" applyBorder="1" applyAlignment="1">
      <alignment horizontal="center" wrapText="1"/>
    </xf>
    <xf numFmtId="167" fontId="25" fillId="0" borderId="22" xfId="0" applyNumberFormat="1" applyFont="1" applyFill="1" applyBorder="1" applyAlignment="1" applyProtection="1">
      <alignment horizontal="center" wrapText="1"/>
    </xf>
    <xf numFmtId="167" fontId="25" fillId="0" borderId="22" xfId="0" applyNumberFormat="1" applyFont="1" applyFill="1" applyBorder="1" applyAlignment="1">
      <alignment horizontal="center" wrapText="1"/>
    </xf>
    <xf numFmtId="167" fontId="25" fillId="3" borderId="17" xfId="0" applyNumberFormat="1" applyFont="1" applyFill="1" applyBorder="1" applyAlignment="1">
      <alignment horizontal="center" wrapText="1"/>
    </xf>
    <xf numFmtId="167" fontId="25" fillId="3" borderId="18" xfId="0" applyNumberFormat="1" applyFont="1" applyFill="1" applyBorder="1" applyAlignment="1">
      <alignment horizontal="center" wrapText="1"/>
    </xf>
    <xf numFmtId="165" fontId="25" fillId="3" borderId="19" xfId="0" applyNumberFormat="1" applyFont="1" applyFill="1" applyBorder="1" applyAlignment="1">
      <alignment horizontal="center" wrapText="1"/>
    </xf>
    <xf numFmtId="167" fontId="25" fillId="9" borderId="5" xfId="0" applyNumberFormat="1" applyFont="1" applyFill="1" applyBorder="1" applyAlignment="1">
      <alignment horizontal="center" wrapText="1"/>
    </xf>
    <xf numFmtId="165" fontId="25" fillId="9" borderId="21" xfId="0" applyNumberFormat="1" applyFont="1" applyFill="1" applyBorder="1" applyAlignment="1">
      <alignment horizontal="center" wrapText="1"/>
    </xf>
    <xf numFmtId="167" fontId="25" fillId="3" borderId="20" xfId="0" applyNumberFormat="1" applyFont="1" applyFill="1" applyBorder="1" applyAlignment="1">
      <alignment horizontal="center" wrapText="1"/>
    </xf>
    <xf numFmtId="167" fontId="25" fillId="3" borderId="5" xfId="0" applyNumberFormat="1" applyFont="1" applyFill="1" applyBorder="1" applyAlignment="1">
      <alignment horizontal="center" wrapText="1"/>
    </xf>
    <xf numFmtId="167" fontId="26" fillId="3" borderId="5" xfId="0" applyNumberFormat="1" applyFont="1" applyFill="1" applyBorder="1" applyAlignment="1">
      <alignment horizontal="center" wrapText="1"/>
    </xf>
    <xf numFmtId="167" fontId="27" fillId="6" borderId="20" xfId="0" applyNumberFormat="1" applyFont="1" applyFill="1" applyBorder="1" applyAlignment="1">
      <alignment horizontal="center" wrapText="1"/>
    </xf>
    <xf numFmtId="167" fontId="27" fillId="6" borderId="5" xfId="0" applyNumberFormat="1" applyFont="1" applyFill="1" applyBorder="1" applyAlignment="1">
      <alignment horizontal="center" wrapText="1"/>
    </xf>
    <xf numFmtId="165" fontId="27" fillId="6" borderId="21" xfId="0" applyNumberFormat="1" applyFont="1" applyFill="1" applyBorder="1" applyAlignment="1">
      <alignment horizontal="center" wrapText="1"/>
    </xf>
    <xf numFmtId="167" fontId="26" fillId="3" borderId="20" xfId="0" applyNumberFormat="1" applyFont="1" applyFill="1" applyBorder="1" applyAlignment="1">
      <alignment horizontal="center" wrapText="1"/>
    </xf>
    <xf numFmtId="164" fontId="27" fillId="6" borderId="20" xfId="0" applyNumberFormat="1" applyFont="1" applyFill="1" applyBorder="1" applyAlignment="1">
      <alignment horizontal="center" wrapText="1"/>
    </xf>
    <xf numFmtId="164" fontId="27" fillId="6" borderId="5" xfId="0" applyNumberFormat="1" applyFont="1" applyFill="1" applyBorder="1" applyAlignment="1">
      <alignment horizontal="center" wrapText="1"/>
    </xf>
    <xf numFmtId="165" fontId="26" fillId="6" borderId="21" xfId="0" applyNumberFormat="1" applyFont="1" applyFill="1" applyBorder="1" applyAlignment="1">
      <alignment horizontal="center" wrapText="1"/>
    </xf>
    <xf numFmtId="167" fontId="27" fillId="4" borderId="20" xfId="0" applyNumberFormat="1" applyFont="1" applyFill="1" applyBorder="1" applyAlignment="1">
      <alignment horizontal="center" wrapText="1"/>
    </xf>
    <xf numFmtId="167" fontId="27" fillId="4" borderId="5" xfId="0" applyNumberFormat="1" applyFont="1" applyFill="1" applyBorder="1" applyAlignment="1">
      <alignment horizontal="center" wrapText="1"/>
    </xf>
    <xf numFmtId="167" fontId="25" fillId="6" borderId="5" xfId="0" applyNumberFormat="1" applyFont="1" applyFill="1" applyBorder="1" applyAlignment="1">
      <alignment horizontal="center" wrapText="1"/>
    </xf>
    <xf numFmtId="167" fontId="25" fillId="4" borderId="5" xfId="0" applyNumberFormat="1" applyFont="1" applyFill="1" applyBorder="1" applyAlignment="1">
      <alignment horizontal="center" wrapText="1"/>
    </xf>
    <xf numFmtId="165" fontId="25" fillId="2" borderId="21" xfId="0" applyNumberFormat="1" applyFont="1" applyFill="1" applyBorder="1" applyAlignment="1">
      <alignment horizontal="center" wrapText="1"/>
    </xf>
    <xf numFmtId="165" fontId="25" fillId="2" borderId="24" xfId="0" applyNumberFormat="1" applyFont="1" applyFill="1" applyBorder="1" applyAlignment="1">
      <alignment horizontal="center" wrapText="1"/>
    </xf>
    <xf numFmtId="165" fontId="25" fillId="3" borderId="21" xfId="0" applyNumberFormat="1" applyFont="1" applyFill="1" applyBorder="1" applyAlignment="1">
      <alignment horizontal="center" wrapText="1"/>
    </xf>
    <xf numFmtId="165" fontId="26" fillId="3" borderId="21" xfId="0" applyNumberFormat="1" applyFont="1" applyFill="1" applyBorder="1" applyAlignment="1">
      <alignment horizontal="center" wrapText="1"/>
    </xf>
    <xf numFmtId="165" fontId="25" fillId="6" borderId="21" xfId="0" applyNumberFormat="1" applyFont="1" applyFill="1" applyBorder="1" applyAlignment="1">
      <alignment horizontal="center" wrapText="1"/>
    </xf>
    <xf numFmtId="0" fontId="27" fillId="6" borderId="20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167" fontId="25" fillId="3" borderId="23" xfId="0" applyNumberFormat="1" applyFont="1" applyFill="1" applyBorder="1" applyAlignment="1" applyProtection="1">
      <alignment horizontal="center" wrapText="1"/>
    </xf>
    <xf numFmtId="165" fontId="25" fillId="3" borderId="18" xfId="0" applyNumberFormat="1" applyFont="1" applyFill="1" applyBorder="1" applyAlignment="1">
      <alignment horizontal="center" wrapText="1"/>
    </xf>
    <xf numFmtId="167" fontId="27" fillId="6" borderId="5" xfId="0" applyNumberFormat="1" applyFont="1" applyFill="1" applyBorder="1" applyAlignment="1" applyProtection="1">
      <alignment horizontal="center" wrapText="1"/>
      <protection locked="0"/>
    </xf>
    <xf numFmtId="10" fontId="27" fillId="6" borderId="5" xfId="0" applyNumberFormat="1" applyFont="1" applyFill="1" applyBorder="1" applyAlignment="1">
      <alignment horizontal="center" wrapText="1"/>
    </xf>
    <xf numFmtId="165" fontId="27" fillId="6" borderId="5" xfId="0" applyNumberFormat="1" applyFont="1" applyFill="1" applyBorder="1" applyAlignment="1">
      <alignment horizontal="center" wrapText="1"/>
    </xf>
    <xf numFmtId="167" fontId="27" fillId="6" borderId="5" xfId="0" applyNumberFormat="1" applyFont="1" applyFill="1" applyBorder="1" applyAlignment="1" applyProtection="1">
      <alignment horizontal="center" wrapText="1"/>
    </xf>
    <xf numFmtId="168" fontId="27" fillId="6" borderId="5" xfId="0" applyNumberFormat="1" applyFont="1" applyFill="1" applyBorder="1" applyAlignment="1">
      <alignment horizontal="center" wrapText="1"/>
    </xf>
    <xf numFmtId="167" fontId="26" fillId="3" borderId="5" xfId="0" applyNumberFormat="1" applyFont="1" applyFill="1" applyBorder="1" applyAlignment="1" applyProtection="1">
      <alignment horizontal="center" wrapText="1"/>
    </xf>
    <xf numFmtId="10" fontId="27" fillId="4" borderId="5" xfId="0" applyNumberFormat="1" applyFont="1" applyFill="1" applyBorder="1" applyAlignment="1">
      <alignment horizontal="center" wrapText="1"/>
    </xf>
    <xf numFmtId="165" fontId="25" fillId="2" borderId="5" xfId="0" applyNumberFormat="1" applyFont="1" applyFill="1" applyBorder="1" applyAlignment="1">
      <alignment horizontal="center" wrapText="1"/>
    </xf>
    <xf numFmtId="167" fontId="25" fillId="2" borderId="5" xfId="0" applyNumberFormat="1" applyFont="1" applyFill="1" applyBorder="1" applyAlignment="1">
      <alignment horizontal="center" wrapText="1"/>
    </xf>
    <xf numFmtId="165" fontId="27" fillId="2" borderId="5" xfId="0" applyNumberFormat="1" applyFont="1" applyFill="1" applyBorder="1" applyAlignment="1">
      <alignment horizontal="center" wrapText="1"/>
    </xf>
    <xf numFmtId="167" fontId="27" fillId="2" borderId="5" xfId="0" applyNumberFormat="1" applyFont="1" applyFill="1" applyBorder="1" applyAlignment="1">
      <alignment horizontal="center" wrapText="1"/>
    </xf>
    <xf numFmtId="165" fontId="25" fillId="2" borderId="23" xfId="0" applyNumberFormat="1" applyFont="1" applyFill="1" applyBorder="1" applyAlignment="1">
      <alignment horizontal="center" wrapText="1"/>
    </xf>
    <xf numFmtId="167" fontId="25" fillId="2" borderId="23" xfId="0" applyNumberFormat="1" applyFont="1" applyFill="1" applyBorder="1" applyAlignment="1">
      <alignment horizontal="center" wrapText="1"/>
    </xf>
    <xf numFmtId="0" fontId="21" fillId="3" borderId="17" xfId="0" applyFont="1" applyFill="1" applyBorder="1" applyAlignment="1"/>
    <xf numFmtId="0" fontId="21" fillId="3" borderId="18" xfId="0" applyFont="1" applyFill="1" applyBorder="1" applyAlignment="1">
      <alignment horizontal="center"/>
    </xf>
    <xf numFmtId="0" fontId="22" fillId="3" borderId="25" xfId="0" applyFont="1" applyFill="1" applyBorder="1" applyAlignment="1">
      <alignment horizontal="center" wrapText="1"/>
    </xf>
    <xf numFmtId="49" fontId="21" fillId="0" borderId="5" xfId="0" applyNumberFormat="1" applyFont="1" applyBorder="1" applyAlignment="1">
      <alignment horizontal="center"/>
    </xf>
    <xf numFmtId="0" fontId="22" fillId="2" borderId="6" xfId="0" applyFont="1" applyFill="1" applyBorder="1" applyAlignment="1">
      <alignment horizontal="justify" wrapText="1"/>
    </xf>
    <xf numFmtId="0" fontId="22" fillId="0" borderId="5" xfId="0" applyFont="1" applyBorder="1" applyAlignment="1">
      <alignment horizontal="center"/>
    </xf>
    <xf numFmtId="0" fontId="22" fillId="0" borderId="6" xfId="0" applyFont="1" applyFill="1" applyBorder="1" applyAlignment="1" applyProtection="1">
      <alignment wrapText="1"/>
      <protection locked="0"/>
    </xf>
    <xf numFmtId="0" fontId="8" fillId="0" borderId="23" xfId="0" applyFont="1" applyBorder="1" applyAlignment="1">
      <alignment horizontal="center"/>
    </xf>
    <xf numFmtId="0" fontId="9" fillId="0" borderId="26" xfId="0" applyFont="1" applyBorder="1" applyAlignment="1">
      <alignment horizontal="center" wrapText="1"/>
    </xf>
    <xf numFmtId="165" fontId="26" fillId="2" borderId="21" xfId="0" applyNumberFormat="1" applyFont="1" applyFill="1" applyBorder="1" applyAlignment="1">
      <alignment horizontal="center" wrapText="1"/>
    </xf>
    <xf numFmtId="165" fontId="26" fillId="2" borderId="5" xfId="0" applyNumberFormat="1" applyFont="1" applyFill="1" applyBorder="1" applyAlignment="1">
      <alignment horizontal="center" wrapText="1"/>
    </xf>
    <xf numFmtId="167" fontId="26" fillId="2" borderId="5" xfId="0" applyNumberFormat="1" applyFont="1" applyFill="1" applyBorder="1" applyAlignment="1">
      <alignment horizontal="center" wrapText="1"/>
    </xf>
    <xf numFmtId="165" fontId="26" fillId="3" borderId="5" xfId="0" applyNumberFormat="1" applyFont="1" applyFill="1" applyBorder="1" applyAlignment="1">
      <alignment horizontal="center" wrapText="1"/>
    </xf>
    <xf numFmtId="169" fontId="26" fillId="2" borderId="5" xfId="0" applyNumberFormat="1" applyFont="1" applyFill="1" applyBorder="1" applyAlignment="1">
      <alignment horizontal="center" wrapText="1"/>
    </xf>
    <xf numFmtId="168" fontId="26" fillId="2" borderId="5" xfId="0" applyNumberFormat="1" applyFont="1" applyFill="1" applyBorder="1" applyAlignment="1">
      <alignment horizontal="center" wrapText="1"/>
    </xf>
    <xf numFmtId="0" fontId="10" fillId="0" borderId="0" xfId="0" applyFont="1" applyFill="1" applyAlignment="1"/>
    <xf numFmtId="169" fontId="26" fillId="0" borderId="5" xfId="0" applyNumberFormat="1" applyFont="1" applyFill="1" applyBorder="1" applyAlignment="1">
      <alignment horizontal="center" wrapText="1"/>
    </xf>
    <xf numFmtId="10" fontId="26" fillId="2" borderId="5" xfId="0" applyNumberFormat="1" applyFont="1" applyFill="1" applyBorder="1" applyAlignment="1">
      <alignment horizontal="center" wrapText="1"/>
    </xf>
    <xf numFmtId="10" fontId="25" fillId="0" borderId="5" xfId="0" applyNumberFormat="1" applyFont="1" applyFill="1" applyBorder="1" applyAlignment="1">
      <alignment horizontal="center" wrapText="1"/>
    </xf>
    <xf numFmtId="167" fontId="25" fillId="3" borderId="27" xfId="0" applyNumberFormat="1" applyFont="1" applyFill="1" applyBorder="1" applyAlignment="1">
      <alignment horizontal="center" wrapText="1"/>
    </xf>
    <xf numFmtId="167" fontId="25" fillId="3" borderId="28" xfId="0" applyNumberFormat="1" applyFont="1" applyFill="1" applyBorder="1" applyAlignment="1">
      <alignment horizontal="center" wrapText="1"/>
    </xf>
    <xf numFmtId="167" fontId="26" fillId="0" borderId="28" xfId="0" applyNumberFormat="1" applyFont="1" applyFill="1" applyBorder="1" applyAlignment="1" applyProtection="1">
      <alignment horizontal="center" wrapText="1"/>
      <protection locked="0"/>
    </xf>
    <xf numFmtId="167" fontId="27" fillId="6" borderId="28" xfId="0" applyNumberFormat="1" applyFont="1" applyFill="1" applyBorder="1" applyAlignment="1" applyProtection="1">
      <alignment horizontal="center" wrapText="1"/>
      <protection locked="0"/>
    </xf>
    <xf numFmtId="167" fontId="26" fillId="0" borderId="28" xfId="0" applyNumberFormat="1" applyFont="1" applyFill="1" applyBorder="1" applyAlignment="1">
      <alignment horizontal="center" wrapText="1"/>
    </xf>
    <xf numFmtId="167" fontId="25" fillId="0" borderId="28" xfId="0" applyNumberFormat="1" applyFont="1" applyFill="1" applyBorder="1" applyAlignment="1">
      <alignment horizontal="center" wrapText="1"/>
    </xf>
    <xf numFmtId="167" fontId="26" fillId="0" borderId="28" xfId="0" applyNumberFormat="1" applyFont="1" applyFill="1" applyBorder="1" applyAlignment="1" applyProtection="1">
      <alignment horizontal="center" wrapText="1"/>
    </xf>
    <xf numFmtId="167" fontId="27" fillId="6" borderId="28" xfId="0" applyNumberFormat="1" applyFont="1" applyFill="1" applyBorder="1" applyAlignment="1" applyProtection="1">
      <alignment horizontal="center" wrapText="1"/>
    </xf>
    <xf numFmtId="167" fontId="26" fillId="3" borderId="28" xfId="0" applyNumberFormat="1" applyFont="1" applyFill="1" applyBorder="1" applyAlignment="1" applyProtection="1">
      <alignment horizontal="center" wrapText="1"/>
    </xf>
    <xf numFmtId="167" fontId="27" fillId="6" borderId="28" xfId="0" applyNumberFormat="1" applyFont="1" applyFill="1" applyBorder="1" applyAlignment="1">
      <alignment horizontal="center" wrapText="1"/>
    </xf>
    <xf numFmtId="164" fontId="27" fillId="6" borderId="28" xfId="0" applyNumberFormat="1" applyFont="1" applyFill="1" applyBorder="1" applyAlignment="1">
      <alignment horizontal="center" wrapText="1"/>
    </xf>
    <xf numFmtId="0" fontId="27" fillId="6" borderId="28" xfId="0" applyFont="1" applyFill="1" applyBorder="1" applyAlignment="1">
      <alignment horizontal="center" wrapText="1"/>
    </xf>
    <xf numFmtId="167" fontId="26" fillId="3" borderId="28" xfId="0" applyNumberFormat="1" applyFont="1" applyFill="1" applyBorder="1" applyAlignment="1">
      <alignment horizontal="center" wrapText="1"/>
    </xf>
    <xf numFmtId="167" fontId="27" fillId="4" borderId="28" xfId="0" applyNumberFormat="1" applyFont="1" applyFill="1" applyBorder="1" applyAlignment="1">
      <alignment horizontal="center" wrapText="1"/>
    </xf>
    <xf numFmtId="0" fontId="27" fillId="0" borderId="28" xfId="0" applyFont="1" applyFill="1" applyBorder="1" applyAlignment="1">
      <alignment horizontal="center" wrapText="1"/>
    </xf>
    <xf numFmtId="167" fontId="25" fillId="0" borderId="28" xfId="0" applyNumberFormat="1" applyFont="1" applyFill="1" applyBorder="1" applyAlignment="1" applyProtection="1">
      <alignment horizontal="center" wrapText="1"/>
      <protection locked="0"/>
    </xf>
    <xf numFmtId="167" fontId="25" fillId="0" borderId="29" xfId="0" applyNumberFormat="1" applyFont="1" applyFill="1" applyBorder="1" applyAlignment="1" applyProtection="1">
      <alignment horizontal="center" wrapText="1"/>
    </xf>
    <xf numFmtId="0" fontId="22" fillId="11" borderId="20" xfId="0" applyFont="1" applyFill="1" applyBorder="1" applyAlignment="1"/>
    <xf numFmtId="49" fontId="22" fillId="11" borderId="5" xfId="0" applyNumberFormat="1" applyFont="1" applyFill="1" applyBorder="1" applyAlignment="1">
      <alignment horizontal="center"/>
    </xf>
    <xf numFmtId="0" fontId="22" fillId="11" borderId="6" xfId="0" applyNumberFormat="1" applyFont="1" applyFill="1" applyBorder="1" applyAlignment="1" applyProtection="1">
      <alignment horizontal="justify" wrapText="1"/>
      <protection locked="0"/>
    </xf>
    <xf numFmtId="0" fontId="21" fillId="11" borderId="20" xfId="0" applyFont="1" applyFill="1" applyBorder="1" applyAlignment="1"/>
    <xf numFmtId="49" fontId="21" fillId="11" borderId="5" xfId="0" applyNumberFormat="1" applyFont="1" applyFill="1" applyBorder="1" applyAlignment="1">
      <alignment horizontal="center"/>
    </xf>
    <xf numFmtId="49" fontId="21" fillId="11" borderId="5" xfId="0" applyNumberFormat="1" applyFont="1" applyFill="1" applyBorder="1" applyAlignment="1">
      <alignment horizontal="center" wrapText="1"/>
    </xf>
    <xf numFmtId="0" fontId="21" fillId="11" borderId="6" xfId="0" applyFont="1" applyFill="1" applyBorder="1" applyAlignment="1">
      <alignment horizontal="justify" wrapText="1"/>
    </xf>
    <xf numFmtId="49" fontId="21" fillId="11" borderId="6" xfId="0" applyNumberFormat="1" applyFont="1" applyFill="1" applyBorder="1" applyAlignment="1">
      <alignment horizontal="justify" wrapText="1"/>
    </xf>
    <xf numFmtId="0" fontId="23" fillId="11" borderId="20" xfId="0" applyFont="1" applyFill="1" applyBorder="1" applyAlignment="1"/>
    <xf numFmtId="49" fontId="23" fillId="11" borderId="5" xfId="0" applyNumberFormat="1" applyFont="1" applyFill="1" applyBorder="1" applyAlignment="1">
      <alignment horizontal="center"/>
    </xf>
    <xf numFmtId="49" fontId="23" fillId="11" borderId="5" xfId="0" applyNumberFormat="1" applyFont="1" applyFill="1" applyBorder="1" applyAlignment="1">
      <alignment horizontal="center" wrapText="1"/>
    </xf>
    <xf numFmtId="0" fontId="19" fillId="11" borderId="6" xfId="0" applyFont="1" applyFill="1" applyBorder="1" applyAlignment="1">
      <alignment horizontal="justify" wrapText="1"/>
    </xf>
    <xf numFmtId="49" fontId="21" fillId="11" borderId="6" xfId="0" applyNumberFormat="1" applyFont="1" applyFill="1" applyBorder="1" applyAlignment="1" applyProtection="1">
      <alignment horizontal="justify" wrapText="1"/>
      <protection locked="0"/>
    </xf>
    <xf numFmtId="0" fontId="23" fillId="11" borderId="20" xfId="0" applyFont="1" applyFill="1" applyBorder="1" applyAlignment="1">
      <alignment horizontal="center"/>
    </xf>
    <xf numFmtId="49" fontId="23" fillId="11" borderId="5" xfId="0" applyNumberFormat="1" applyFont="1" applyFill="1" applyBorder="1" applyAlignment="1" applyProtection="1">
      <alignment horizontal="center" wrapText="1"/>
      <protection locked="0"/>
    </xf>
    <xf numFmtId="1" fontId="23" fillId="11" borderId="5" xfId="0" applyNumberFormat="1" applyFont="1" applyFill="1" applyBorder="1" applyAlignment="1" applyProtection="1">
      <alignment horizontal="center" wrapText="1"/>
      <protection locked="0"/>
    </xf>
    <xf numFmtId="0" fontId="22" fillId="12" borderId="20" xfId="0" applyFont="1" applyFill="1" applyBorder="1" applyAlignment="1"/>
    <xf numFmtId="49" fontId="22" fillId="12" borderId="5" xfId="0" applyNumberFormat="1" applyFont="1" applyFill="1" applyBorder="1" applyAlignment="1">
      <alignment horizontal="center"/>
    </xf>
    <xf numFmtId="0" fontId="22" fillId="12" borderId="6" xfId="0" applyFont="1" applyFill="1" applyBorder="1" applyAlignment="1" applyProtection="1">
      <alignment horizontal="justify" wrapText="1"/>
      <protection locked="0"/>
    </xf>
    <xf numFmtId="0" fontId="21" fillId="12" borderId="20" xfId="0" applyFont="1" applyFill="1" applyBorder="1" applyAlignment="1"/>
    <xf numFmtId="166" fontId="21" fillId="12" borderId="5" xfId="0" applyNumberFormat="1" applyFont="1" applyFill="1" applyBorder="1" applyAlignment="1">
      <alignment horizontal="center"/>
    </xf>
    <xf numFmtId="1" fontId="21" fillId="12" borderId="5" xfId="0" applyNumberFormat="1" applyFont="1" applyFill="1" applyBorder="1" applyAlignment="1">
      <alignment horizontal="center"/>
    </xf>
    <xf numFmtId="49" fontId="21" fillId="12" borderId="5" xfId="0" applyNumberFormat="1" applyFont="1" applyFill="1" applyBorder="1" applyAlignment="1">
      <alignment horizontal="center"/>
    </xf>
    <xf numFmtId="49" fontId="21" fillId="12" borderId="6" xfId="0" applyNumberFormat="1" applyFont="1" applyFill="1" applyBorder="1" applyAlignment="1" applyProtection="1">
      <alignment horizontal="justify" wrapText="1"/>
      <protection locked="0"/>
    </xf>
    <xf numFmtId="0" fontId="23" fillId="12" borderId="20" xfId="0" applyFont="1" applyFill="1" applyBorder="1" applyAlignment="1"/>
    <xf numFmtId="166" fontId="23" fillId="12" borderId="5" xfId="0" applyNumberFormat="1" applyFont="1" applyFill="1" applyBorder="1" applyAlignment="1">
      <alignment horizontal="center"/>
    </xf>
    <xf numFmtId="1" fontId="23" fillId="12" borderId="5" xfId="0" applyNumberFormat="1" applyFont="1" applyFill="1" applyBorder="1" applyAlignment="1">
      <alignment horizontal="center"/>
    </xf>
    <xf numFmtId="49" fontId="23" fillId="12" borderId="5" xfId="0" applyNumberFormat="1" applyFont="1" applyFill="1" applyBorder="1" applyAlignment="1">
      <alignment horizontal="center"/>
    </xf>
    <xf numFmtId="0" fontId="19" fillId="12" borderId="6" xfId="0" applyFont="1" applyFill="1" applyBorder="1" applyAlignment="1" applyProtection="1">
      <alignment horizontal="justify" wrapText="1"/>
      <protection locked="0"/>
    </xf>
    <xf numFmtId="49" fontId="21" fillId="12" borderId="5" xfId="0" applyNumberFormat="1" applyFont="1" applyFill="1" applyBorder="1" applyAlignment="1" applyProtection="1">
      <alignment horizontal="center" wrapText="1"/>
      <protection locked="0"/>
    </xf>
    <xf numFmtId="1" fontId="21" fillId="12" borderId="5" xfId="0" applyNumberFormat="1" applyFont="1" applyFill="1" applyBorder="1" applyAlignment="1" applyProtection="1">
      <alignment horizontal="center" wrapText="1"/>
      <protection locked="0"/>
    </xf>
    <xf numFmtId="49" fontId="23" fillId="12" borderId="5" xfId="0" applyNumberFormat="1" applyFont="1" applyFill="1" applyBorder="1" applyAlignment="1" applyProtection="1">
      <alignment horizontal="center" wrapText="1"/>
      <protection locked="0"/>
    </xf>
    <xf numFmtId="1" fontId="23" fillId="12" borderId="5" xfId="0" applyNumberFormat="1" applyFont="1" applyFill="1" applyBorder="1" applyAlignment="1" applyProtection="1">
      <alignment horizontal="center" wrapText="1"/>
      <protection locked="0"/>
    </xf>
    <xf numFmtId="49" fontId="23" fillId="12" borderId="6" xfId="0" applyNumberFormat="1" applyFont="1" applyFill="1" applyBorder="1" applyAlignment="1" applyProtection="1">
      <alignment horizontal="justify" wrapText="1"/>
      <protection locked="0"/>
    </xf>
    <xf numFmtId="0" fontId="23" fillId="12" borderId="20" xfId="0" applyFont="1" applyFill="1" applyBorder="1" applyAlignment="1">
      <alignment horizontal="center"/>
    </xf>
    <xf numFmtId="49" fontId="21" fillId="12" borderId="5" xfId="0" applyNumberFormat="1" applyFont="1" applyFill="1" applyBorder="1" applyAlignment="1">
      <alignment horizontal="center" wrapText="1"/>
    </xf>
    <xf numFmtId="0" fontId="21" fillId="12" borderId="6" xfId="0" applyFont="1" applyFill="1" applyBorder="1" applyAlignment="1">
      <alignment horizontal="justify" wrapText="1"/>
    </xf>
    <xf numFmtId="49" fontId="23" fillId="12" borderId="5" xfId="0" applyNumberFormat="1" applyFont="1" applyFill="1" applyBorder="1" applyAlignment="1">
      <alignment horizontal="center" wrapText="1"/>
    </xf>
    <xf numFmtId="0" fontId="22" fillId="13" borderId="20" xfId="0" applyFont="1" applyFill="1" applyBorder="1" applyAlignment="1"/>
    <xf numFmtId="49" fontId="22" fillId="13" borderId="5" xfId="0" applyNumberFormat="1" applyFont="1" applyFill="1" applyBorder="1" applyAlignment="1">
      <alignment horizontal="center"/>
    </xf>
    <xf numFmtId="0" fontId="22" fillId="13" borderId="6" xfId="0" applyFont="1" applyFill="1" applyBorder="1" applyAlignment="1">
      <alignment horizontal="justify" wrapText="1"/>
    </xf>
    <xf numFmtId="0" fontId="21" fillId="13" borderId="20" xfId="0" applyFont="1" applyFill="1" applyBorder="1" applyAlignment="1"/>
    <xf numFmtId="49" fontId="21" fillId="13" borderId="5" xfId="0" applyNumberFormat="1" applyFont="1" applyFill="1" applyBorder="1" applyAlignment="1">
      <alignment horizontal="center"/>
    </xf>
    <xf numFmtId="49" fontId="21" fillId="13" borderId="5" xfId="0" applyNumberFormat="1" applyFont="1" applyFill="1" applyBorder="1" applyAlignment="1">
      <alignment horizontal="center" wrapText="1"/>
    </xf>
    <xf numFmtId="49" fontId="21" fillId="13" borderId="6" xfId="0" applyNumberFormat="1" applyFont="1" applyFill="1" applyBorder="1" applyAlignment="1">
      <alignment horizontal="justify" wrapText="1"/>
    </xf>
    <xf numFmtId="0" fontId="23" fillId="13" borderId="20" xfId="0" applyFont="1" applyFill="1" applyBorder="1" applyAlignment="1"/>
    <xf numFmtId="49" fontId="23" fillId="13" borderId="5" xfId="0" applyNumberFormat="1" applyFont="1" applyFill="1" applyBorder="1" applyAlignment="1">
      <alignment horizontal="center"/>
    </xf>
    <xf numFmtId="49" fontId="23" fillId="13" borderId="5" xfId="0" applyNumberFormat="1" applyFont="1" applyFill="1" applyBorder="1" applyAlignment="1">
      <alignment horizontal="center" wrapText="1"/>
    </xf>
    <xf numFmtId="49" fontId="19" fillId="13" borderId="6" xfId="0" applyNumberFormat="1" applyFont="1" applyFill="1" applyBorder="1" applyAlignment="1">
      <alignment horizontal="justify" wrapText="1"/>
    </xf>
    <xf numFmtId="0" fontId="19" fillId="13" borderId="6" xfId="0" applyFont="1" applyFill="1" applyBorder="1" applyAlignment="1" applyProtection="1">
      <alignment horizontal="justify" wrapText="1"/>
      <protection locked="0"/>
    </xf>
    <xf numFmtId="0" fontId="21" fillId="13" borderId="6" xfId="0" applyFont="1" applyFill="1" applyBorder="1" applyAlignment="1">
      <alignment horizontal="justify" wrapText="1"/>
    </xf>
    <xf numFmtId="0" fontId="22" fillId="14" borderId="20" xfId="0" applyFont="1" applyFill="1" applyBorder="1" applyAlignment="1"/>
    <xf numFmtId="49" fontId="22" fillId="14" borderId="5" xfId="0" applyNumberFormat="1" applyFont="1" applyFill="1" applyBorder="1" applyAlignment="1">
      <alignment horizontal="center"/>
    </xf>
    <xf numFmtId="0" fontId="22" fillId="14" borderId="6" xfId="0" applyFont="1" applyFill="1" applyBorder="1" applyAlignment="1">
      <alignment horizontal="justify" wrapText="1"/>
    </xf>
    <xf numFmtId="0" fontId="21" fillId="14" borderId="20" xfId="0" applyFont="1" applyFill="1" applyBorder="1" applyAlignment="1"/>
    <xf numFmtId="49" fontId="21" fillId="14" borderId="5" xfId="0" applyNumberFormat="1" applyFont="1" applyFill="1" applyBorder="1" applyAlignment="1">
      <alignment horizontal="center"/>
    </xf>
    <xf numFmtId="49" fontId="21" fillId="14" borderId="5" xfId="0" applyNumberFormat="1" applyFont="1" applyFill="1" applyBorder="1" applyAlignment="1">
      <alignment horizontal="center" wrapText="1"/>
    </xf>
    <xf numFmtId="49" fontId="21" fillId="14" borderId="6" xfId="0" applyNumberFormat="1" applyFont="1" applyFill="1" applyBorder="1" applyAlignment="1">
      <alignment horizontal="justify" wrapText="1"/>
    </xf>
    <xf numFmtId="0" fontId="21" fillId="14" borderId="6" xfId="0" applyFont="1" applyFill="1" applyBorder="1" applyAlignment="1">
      <alignment horizontal="justify" wrapText="1"/>
    </xf>
    <xf numFmtId="49" fontId="21" fillId="14" borderId="6" xfId="0" applyNumberFormat="1" applyFont="1" applyFill="1" applyBorder="1" applyAlignment="1" applyProtection="1">
      <alignment horizontal="justify" wrapText="1"/>
      <protection locked="0"/>
    </xf>
    <xf numFmtId="0" fontId="22" fillId="15" borderId="20" xfId="0" applyFont="1" applyFill="1" applyBorder="1" applyAlignment="1"/>
    <xf numFmtId="49" fontId="22" fillId="15" borderId="5" xfId="0" applyNumberFormat="1" applyFont="1" applyFill="1" applyBorder="1" applyAlignment="1">
      <alignment horizontal="center"/>
    </xf>
    <xf numFmtId="0" fontId="22" fillId="15" borderId="6" xfId="0" applyFont="1" applyFill="1" applyBorder="1" applyAlignment="1" applyProtection="1">
      <alignment horizontal="justify" wrapText="1"/>
      <protection locked="0"/>
    </xf>
    <xf numFmtId="0" fontId="21" fillId="15" borderId="20" xfId="0" applyFont="1" applyFill="1" applyBorder="1" applyAlignment="1"/>
    <xf numFmtId="49" fontId="21" fillId="15" borderId="5" xfId="0" applyNumberFormat="1" applyFont="1" applyFill="1" applyBorder="1" applyAlignment="1">
      <alignment horizontal="center"/>
    </xf>
    <xf numFmtId="49" fontId="21" fillId="15" borderId="5" xfId="0" applyNumberFormat="1" applyFont="1" applyFill="1" applyBorder="1" applyAlignment="1">
      <alignment horizontal="center" wrapText="1"/>
    </xf>
    <xf numFmtId="49" fontId="21" fillId="15" borderId="6" xfId="0" applyNumberFormat="1" applyFont="1" applyFill="1" applyBorder="1" applyAlignment="1" applyProtection="1">
      <alignment horizontal="justify" wrapText="1"/>
      <protection locked="0"/>
    </xf>
    <xf numFmtId="49" fontId="21" fillId="15" borderId="6" xfId="0" applyNumberFormat="1" applyFont="1" applyFill="1" applyBorder="1" applyAlignment="1">
      <alignment horizontal="justify" wrapText="1"/>
    </xf>
    <xf numFmtId="0" fontId="22" fillId="5" borderId="20" xfId="0" applyFont="1" applyFill="1" applyBorder="1" applyAlignment="1"/>
    <xf numFmtId="49" fontId="22" fillId="5" borderId="5" xfId="0" applyNumberFormat="1" applyFont="1" applyFill="1" applyBorder="1" applyAlignment="1">
      <alignment horizontal="center"/>
    </xf>
    <xf numFmtId="0" fontId="20" fillId="5" borderId="6" xfId="0" applyFont="1" applyFill="1" applyBorder="1" applyAlignment="1" applyProtection="1">
      <alignment horizontal="justify" wrapText="1"/>
      <protection locked="0"/>
    </xf>
    <xf numFmtId="0" fontId="22" fillId="10" borderId="20" xfId="0" applyFont="1" applyFill="1" applyBorder="1" applyAlignment="1"/>
    <xf numFmtId="49" fontId="22" fillId="10" borderId="5" xfId="0" applyNumberFormat="1" applyFont="1" applyFill="1" applyBorder="1" applyAlignment="1">
      <alignment horizontal="center"/>
    </xf>
    <xf numFmtId="0" fontId="22" fillId="10" borderId="6" xfId="0" applyFont="1" applyFill="1" applyBorder="1" applyAlignment="1" applyProtection="1">
      <alignment horizontal="justify" wrapText="1"/>
      <protection locked="0"/>
    </xf>
    <xf numFmtId="0" fontId="21" fillId="17" borderId="20" xfId="0" applyFont="1" applyFill="1" applyBorder="1" applyAlignment="1"/>
    <xf numFmtId="49" fontId="21" fillId="17" borderId="5" xfId="0" applyNumberFormat="1" applyFont="1" applyFill="1" applyBorder="1" applyAlignment="1">
      <alignment horizontal="center"/>
    </xf>
    <xf numFmtId="49" fontId="21" fillId="17" borderId="5" xfId="0" applyNumberFormat="1" applyFont="1" applyFill="1" applyBorder="1" applyAlignment="1">
      <alignment horizontal="center" wrapText="1"/>
    </xf>
    <xf numFmtId="3" fontId="21" fillId="17" borderId="6" xfId="0" applyNumberFormat="1" applyFont="1" applyFill="1" applyBorder="1" applyAlignment="1">
      <alignment horizontal="justify" wrapText="1"/>
    </xf>
    <xf numFmtId="0" fontId="22" fillId="5" borderId="6" xfId="0" applyFont="1" applyFill="1" applyBorder="1" applyAlignment="1" applyProtection="1">
      <alignment horizontal="justify" wrapText="1"/>
      <protection locked="0"/>
    </xf>
    <xf numFmtId="0" fontId="21" fillId="5" borderId="20" xfId="0" applyFont="1" applyFill="1" applyBorder="1" applyAlignment="1"/>
    <xf numFmtId="0" fontId="21" fillId="5" borderId="5" xfId="0" applyFont="1" applyFill="1" applyBorder="1" applyAlignment="1">
      <alignment horizontal="center"/>
    </xf>
    <xf numFmtId="49" fontId="21" fillId="5" borderId="5" xfId="0" applyNumberFormat="1" applyFont="1" applyFill="1" applyBorder="1" applyAlignment="1">
      <alignment horizontal="center" wrapText="1"/>
    </xf>
    <xf numFmtId="49" fontId="21" fillId="5" borderId="6" xfId="0" applyNumberFormat="1" applyFont="1" applyFill="1" applyBorder="1" applyAlignment="1">
      <alignment horizontal="justify" wrapText="1"/>
    </xf>
    <xf numFmtId="49" fontId="21" fillId="5" borderId="5" xfId="0" applyNumberFormat="1" applyFont="1" applyFill="1" applyBorder="1" applyAlignment="1">
      <alignment horizontal="center"/>
    </xf>
    <xf numFmtId="49" fontId="21" fillId="5" borderId="6" xfId="0" applyNumberFormat="1" applyFont="1" applyFill="1" applyBorder="1" applyAlignment="1" applyProtection="1">
      <alignment horizontal="justify" wrapText="1"/>
      <protection locked="0"/>
    </xf>
    <xf numFmtId="0" fontId="22" fillId="19" borderId="20" xfId="0" applyFont="1" applyFill="1" applyBorder="1" applyAlignment="1"/>
    <xf numFmtId="49" fontId="22" fillId="19" borderId="5" xfId="0" applyNumberFormat="1" applyFont="1" applyFill="1" applyBorder="1" applyAlignment="1">
      <alignment horizontal="center"/>
    </xf>
    <xf numFmtId="49" fontId="22" fillId="19" borderId="5" xfId="0" applyNumberFormat="1" applyFont="1" applyFill="1" applyBorder="1" applyAlignment="1">
      <alignment horizontal="center" wrapText="1"/>
    </xf>
    <xf numFmtId="0" fontId="22" fillId="19" borderId="6" xfId="0" applyFont="1" applyFill="1" applyBorder="1" applyAlignment="1" applyProtection="1">
      <alignment horizontal="justify" wrapText="1"/>
      <protection locked="0"/>
    </xf>
    <xf numFmtId="0" fontId="22" fillId="20" borderId="20" xfId="0" applyFont="1" applyFill="1" applyBorder="1" applyAlignment="1"/>
    <xf numFmtId="49" fontId="22" fillId="20" borderId="5" xfId="0" applyNumberFormat="1" applyFont="1" applyFill="1" applyBorder="1" applyAlignment="1">
      <alignment horizontal="center"/>
    </xf>
    <xf numFmtId="49" fontId="22" fillId="20" borderId="5" xfId="0" applyNumberFormat="1" applyFont="1" applyFill="1" applyBorder="1" applyAlignment="1">
      <alignment horizontal="center" wrapText="1"/>
    </xf>
    <xf numFmtId="0" fontId="22" fillId="20" borderId="6" xfId="0" applyFont="1" applyFill="1" applyBorder="1" applyAlignment="1" applyProtection="1">
      <alignment horizontal="justify" wrapText="1"/>
      <protection locked="0"/>
    </xf>
    <xf numFmtId="0" fontId="23" fillId="20" borderId="20" xfId="0" applyFont="1" applyFill="1" applyBorder="1" applyAlignment="1"/>
    <xf numFmtId="49" fontId="23" fillId="20" borderId="5" xfId="0" applyNumberFormat="1" applyFont="1" applyFill="1" applyBorder="1" applyAlignment="1">
      <alignment horizontal="center"/>
    </xf>
    <xf numFmtId="0" fontId="19" fillId="20" borderId="6" xfId="0" applyFont="1" applyFill="1" applyBorder="1" applyAlignment="1">
      <alignment horizontal="justify" wrapText="1"/>
    </xf>
    <xf numFmtId="0" fontId="20" fillId="15" borderId="6" xfId="0" applyFont="1" applyFill="1" applyBorder="1" applyAlignment="1">
      <alignment horizontal="justify" wrapText="1"/>
    </xf>
    <xf numFmtId="0" fontId="23" fillId="15" borderId="20" xfId="0" applyFont="1" applyFill="1" applyBorder="1" applyAlignment="1"/>
    <xf numFmtId="49" fontId="23" fillId="15" borderId="5" xfId="0" applyNumberFormat="1" applyFont="1" applyFill="1" applyBorder="1" applyAlignment="1">
      <alignment horizontal="center"/>
    </xf>
    <xf numFmtId="0" fontId="19" fillId="15" borderId="6" xfId="0" applyFont="1" applyFill="1" applyBorder="1" applyAlignment="1">
      <alignment horizontal="justify" wrapText="1"/>
    </xf>
    <xf numFmtId="0" fontId="7" fillId="16" borderId="7" xfId="0" applyFont="1" applyFill="1" applyBorder="1" applyAlignment="1">
      <alignment horizontal="center" vertical="center" wrapText="1"/>
    </xf>
    <xf numFmtId="167" fontId="25" fillId="16" borderId="18" xfId="0" applyNumberFormat="1" applyFont="1" applyFill="1" applyBorder="1" applyAlignment="1">
      <alignment horizontal="center" wrapText="1"/>
    </xf>
    <xf numFmtId="167" fontId="25" fillId="16" borderId="5" xfId="0" applyNumberFormat="1" applyFont="1" applyFill="1" applyBorder="1" applyAlignment="1">
      <alignment horizontal="center" wrapText="1"/>
    </xf>
    <xf numFmtId="167" fontId="26" fillId="16" borderId="5" xfId="0" applyNumberFormat="1" applyFont="1" applyFill="1" applyBorder="1" applyAlignment="1" applyProtection="1">
      <alignment horizontal="center" wrapText="1"/>
      <protection locked="0"/>
    </xf>
    <xf numFmtId="164" fontId="26" fillId="16" borderId="5" xfId="0" applyNumberFormat="1" applyFont="1" applyFill="1" applyBorder="1" applyAlignment="1" applyProtection="1">
      <alignment horizontal="center" wrapText="1"/>
      <protection locked="0"/>
    </xf>
    <xf numFmtId="167" fontId="27" fillId="16" borderId="5" xfId="0" applyNumberFormat="1" applyFont="1" applyFill="1" applyBorder="1" applyAlignment="1" applyProtection="1">
      <alignment horizontal="center" wrapText="1"/>
      <protection locked="0"/>
    </xf>
    <xf numFmtId="167" fontId="27" fillId="16" borderId="5" xfId="0" applyNumberFormat="1" applyFont="1" applyFill="1" applyBorder="1" applyAlignment="1">
      <alignment horizontal="center" wrapText="1"/>
    </xf>
    <xf numFmtId="164" fontId="26" fillId="16" borderId="5" xfId="0" applyNumberFormat="1" applyFont="1" applyFill="1" applyBorder="1" applyAlignment="1">
      <alignment horizontal="center" wrapText="1"/>
    </xf>
    <xf numFmtId="167" fontId="26" fillId="16" borderId="5" xfId="0" applyNumberFormat="1" applyFont="1" applyFill="1" applyBorder="1" applyAlignment="1">
      <alignment horizontal="center" wrapText="1"/>
    </xf>
    <xf numFmtId="167" fontId="26" fillId="16" borderId="5" xfId="0" applyNumberFormat="1" applyFont="1" applyFill="1" applyBorder="1" applyAlignment="1" applyProtection="1">
      <alignment horizontal="center" wrapText="1"/>
    </xf>
    <xf numFmtId="167" fontId="27" fillId="16" borderId="5" xfId="0" applyNumberFormat="1" applyFont="1" applyFill="1" applyBorder="1" applyAlignment="1" applyProtection="1">
      <alignment horizontal="center" wrapText="1"/>
    </xf>
    <xf numFmtId="164" fontId="27" fillId="16" borderId="5" xfId="0" applyNumberFormat="1" applyFont="1" applyFill="1" applyBorder="1" applyAlignment="1">
      <alignment horizontal="center" wrapText="1"/>
    </xf>
    <xf numFmtId="0" fontId="27" fillId="16" borderId="5" xfId="0" applyFont="1" applyFill="1" applyBorder="1" applyAlignment="1">
      <alignment horizontal="center" wrapText="1"/>
    </xf>
    <xf numFmtId="167" fontId="25" fillId="16" borderId="5" xfId="0" applyNumberFormat="1" applyFont="1" applyFill="1" applyBorder="1" applyAlignment="1" applyProtection="1">
      <alignment horizontal="center" wrapText="1"/>
      <protection locked="0"/>
    </xf>
    <xf numFmtId="167" fontId="31" fillId="16" borderId="5" xfId="0" applyNumberFormat="1" applyFont="1" applyFill="1" applyBorder="1" applyAlignment="1" applyProtection="1">
      <alignment horizontal="center" wrapText="1"/>
      <protection locked="0"/>
    </xf>
    <xf numFmtId="167" fontId="28" fillId="16" borderId="5" xfId="0" applyNumberFormat="1" applyFont="1" applyFill="1" applyBorder="1" applyAlignment="1" applyProtection="1">
      <alignment horizontal="center" wrapText="1"/>
      <protection locked="0"/>
    </xf>
    <xf numFmtId="167" fontId="25" fillId="16" borderId="23" xfId="0" applyNumberFormat="1" applyFont="1" applyFill="1" applyBorder="1" applyAlignment="1" applyProtection="1">
      <alignment horizontal="center" wrapText="1"/>
    </xf>
    <xf numFmtId="167" fontId="31" fillId="16" borderId="5" xfId="0" applyNumberFormat="1" applyFont="1" applyFill="1" applyBorder="1" applyAlignment="1">
      <alignment horizontal="center" wrapText="1"/>
    </xf>
    <xf numFmtId="167" fontId="28" fillId="16" borderId="5" xfId="0" applyNumberFormat="1" applyFont="1" applyFill="1" applyBorder="1" applyAlignment="1">
      <alignment horizontal="center" wrapText="1"/>
    </xf>
    <xf numFmtId="167" fontId="25" fillId="16" borderId="23" xfId="0" applyNumberFormat="1" applyFont="1" applyFill="1" applyBorder="1" applyAlignment="1">
      <alignment horizontal="center" wrapText="1"/>
    </xf>
    <xf numFmtId="167" fontId="25" fillId="10" borderId="28" xfId="0" applyNumberFormat="1" applyFont="1" applyFill="1" applyBorder="1" applyAlignment="1">
      <alignment horizontal="center" wrapText="1"/>
    </xf>
    <xf numFmtId="167" fontId="25" fillId="10" borderId="5" xfId="0" applyNumberFormat="1" applyFont="1" applyFill="1" applyBorder="1" applyAlignment="1">
      <alignment horizontal="center" wrapText="1"/>
    </xf>
    <xf numFmtId="165" fontId="25" fillId="10" borderId="5" xfId="0" applyNumberFormat="1" applyFont="1" applyFill="1" applyBorder="1" applyAlignment="1">
      <alignment horizontal="center" wrapText="1"/>
    </xf>
    <xf numFmtId="165" fontId="25" fillId="10" borderId="21" xfId="0" applyNumberFormat="1" applyFont="1" applyFill="1" applyBorder="1" applyAlignment="1">
      <alignment horizontal="center" wrapText="1"/>
    </xf>
    <xf numFmtId="167" fontId="25" fillId="10" borderId="20" xfId="0" applyNumberFormat="1" applyFont="1" applyFill="1" applyBorder="1" applyAlignment="1">
      <alignment horizontal="center" wrapText="1"/>
    </xf>
    <xf numFmtId="167" fontId="27" fillId="10" borderId="28" xfId="0" applyNumberFormat="1" applyFont="1" applyFill="1" applyBorder="1" applyAlignment="1">
      <alignment horizontal="center" wrapText="1"/>
    </xf>
    <xf numFmtId="167" fontId="27" fillId="10" borderId="5" xfId="0" applyNumberFormat="1" applyFont="1" applyFill="1" applyBorder="1" applyAlignment="1">
      <alignment horizontal="center" wrapText="1"/>
    </xf>
    <xf numFmtId="10" fontId="27" fillId="10" borderId="5" xfId="0" applyNumberFormat="1" applyFont="1" applyFill="1" applyBorder="1" applyAlignment="1">
      <alignment horizontal="center" wrapText="1"/>
    </xf>
    <xf numFmtId="167" fontId="26" fillId="10" borderId="5" xfId="0" applyNumberFormat="1" applyFont="1" applyFill="1" applyBorder="1" applyAlignment="1">
      <alignment horizontal="center" wrapText="1"/>
    </xf>
    <xf numFmtId="165" fontId="27" fillId="10" borderId="21" xfId="0" applyNumberFormat="1" applyFont="1" applyFill="1" applyBorder="1" applyAlignment="1">
      <alignment horizontal="center" wrapText="1"/>
    </xf>
    <xf numFmtId="164" fontId="27" fillId="10" borderId="20" xfId="0" applyNumberFormat="1" applyFont="1" applyFill="1" applyBorder="1" applyAlignment="1">
      <alignment horizontal="center" wrapText="1"/>
    </xf>
    <xf numFmtId="164" fontId="27" fillId="10" borderId="5" xfId="0" applyNumberFormat="1" applyFont="1" applyFill="1" applyBorder="1" applyAlignment="1">
      <alignment horizontal="center" wrapText="1"/>
    </xf>
    <xf numFmtId="164" fontId="26" fillId="10" borderId="5" xfId="0" applyNumberFormat="1" applyFont="1" applyFill="1" applyBorder="1" applyAlignment="1">
      <alignment horizontal="center" wrapText="1"/>
    </xf>
    <xf numFmtId="165" fontId="26" fillId="10" borderId="21" xfId="0" applyNumberFormat="1" applyFont="1" applyFill="1" applyBorder="1" applyAlignment="1">
      <alignment horizontal="center" wrapText="1"/>
    </xf>
    <xf numFmtId="167" fontId="26" fillId="10" borderId="20" xfId="0" applyNumberFormat="1" applyFont="1" applyFill="1" applyBorder="1" applyAlignment="1">
      <alignment horizontal="center" wrapText="1"/>
    </xf>
    <xf numFmtId="167" fontId="26" fillId="10" borderId="28" xfId="0" applyNumberFormat="1" applyFont="1" applyFill="1" applyBorder="1" applyAlignment="1" applyProtection="1">
      <alignment horizontal="center" wrapText="1"/>
    </xf>
    <xf numFmtId="167" fontId="26" fillId="10" borderId="5" xfId="0" applyNumberFormat="1" applyFont="1" applyFill="1" applyBorder="1" applyAlignment="1" applyProtection="1">
      <alignment horizontal="center" wrapText="1"/>
    </xf>
    <xf numFmtId="167" fontId="27" fillId="10" borderId="28" xfId="0" applyNumberFormat="1" applyFont="1" applyFill="1" applyBorder="1" applyAlignment="1" applyProtection="1">
      <alignment horizontal="center" wrapText="1"/>
    </xf>
    <xf numFmtId="167" fontId="27" fillId="10" borderId="5" xfId="0" applyNumberFormat="1" applyFont="1" applyFill="1" applyBorder="1" applyAlignment="1" applyProtection="1">
      <alignment horizontal="center" wrapText="1"/>
    </xf>
    <xf numFmtId="165" fontId="27" fillId="10" borderId="5" xfId="0" applyNumberFormat="1" applyFont="1" applyFill="1" applyBorder="1" applyAlignment="1">
      <alignment horizontal="center" wrapText="1"/>
    </xf>
    <xf numFmtId="165" fontId="26" fillId="10" borderId="5" xfId="0" applyNumberFormat="1" applyFont="1" applyFill="1" applyBorder="1" applyAlignment="1">
      <alignment horizontal="center" wrapText="1"/>
    </xf>
    <xf numFmtId="167" fontId="27" fillId="10" borderId="20" xfId="0" applyNumberFormat="1" applyFont="1" applyFill="1" applyBorder="1" applyAlignment="1">
      <alignment horizontal="center" wrapText="1"/>
    </xf>
    <xf numFmtId="167" fontId="31" fillId="10" borderId="20" xfId="0" applyNumberFormat="1" applyFont="1" applyFill="1" applyBorder="1" applyAlignment="1">
      <alignment horizontal="center" wrapText="1"/>
    </xf>
    <xf numFmtId="167" fontId="31" fillId="10" borderId="5" xfId="0" applyNumberFormat="1" applyFont="1" applyFill="1" applyBorder="1" applyAlignment="1">
      <alignment horizontal="center" wrapText="1"/>
    </xf>
    <xf numFmtId="167" fontId="31" fillId="14" borderId="28" xfId="0" applyNumberFormat="1" applyFont="1" applyFill="1" applyBorder="1" applyAlignment="1" applyProtection="1">
      <alignment horizontal="center" wrapText="1"/>
      <protection locked="0"/>
    </xf>
    <xf numFmtId="167" fontId="31" fillId="14" borderId="5" xfId="0" applyNumberFormat="1" applyFont="1" applyFill="1" applyBorder="1" applyAlignment="1" applyProtection="1">
      <alignment horizontal="center" wrapText="1"/>
      <protection locked="0"/>
    </xf>
    <xf numFmtId="10" fontId="27" fillId="14" borderId="5" xfId="3" applyNumberFormat="1" applyFont="1" applyFill="1" applyBorder="1" applyAlignment="1">
      <alignment horizontal="center" wrapText="1"/>
    </xf>
    <xf numFmtId="167" fontId="27" fillId="14" borderId="5" xfId="0" applyNumberFormat="1" applyFont="1" applyFill="1" applyBorder="1" applyAlignment="1">
      <alignment horizontal="center" wrapText="1"/>
    </xf>
    <xf numFmtId="165" fontId="27" fillId="14" borderId="21" xfId="0" applyNumberFormat="1" applyFont="1" applyFill="1" applyBorder="1" applyAlignment="1">
      <alignment horizontal="center" wrapText="1"/>
    </xf>
    <xf numFmtId="167" fontId="31" fillId="14" borderId="20" xfId="0" applyNumberFormat="1" applyFont="1" applyFill="1" applyBorder="1" applyAlignment="1">
      <alignment horizontal="center" wrapText="1"/>
    </xf>
    <xf numFmtId="167" fontId="31" fillId="14" borderId="5" xfId="0" applyNumberFormat="1" applyFont="1" applyFill="1" applyBorder="1" applyAlignment="1">
      <alignment horizontal="center" wrapText="1"/>
    </xf>
    <xf numFmtId="165" fontId="27" fillId="14" borderId="5" xfId="0" applyNumberFormat="1" applyFont="1" applyFill="1" applyBorder="1" applyAlignment="1">
      <alignment horizontal="center" wrapText="1"/>
    </xf>
    <xf numFmtId="10" fontId="27" fillId="14" borderId="5" xfId="0" applyNumberFormat="1" applyFont="1" applyFill="1" applyBorder="1" applyAlignment="1">
      <alignment horizontal="center" wrapText="1"/>
    </xf>
    <xf numFmtId="167" fontId="25" fillId="14" borderId="5" xfId="0" applyNumberFormat="1" applyFont="1" applyFill="1" applyBorder="1" applyAlignment="1">
      <alignment horizontal="center" wrapText="1"/>
    </xf>
    <xf numFmtId="167" fontId="27" fillId="14" borderId="20" xfId="0" applyNumberFormat="1" applyFont="1" applyFill="1" applyBorder="1" applyAlignment="1">
      <alignment horizontal="center" wrapText="1"/>
    </xf>
    <xf numFmtId="167" fontId="27" fillId="14" borderId="28" xfId="0" applyNumberFormat="1" applyFont="1" applyFill="1" applyBorder="1" applyAlignment="1" applyProtection="1">
      <alignment horizontal="center" wrapText="1"/>
      <protection locked="0"/>
    </xf>
    <xf numFmtId="167" fontId="27" fillId="14" borderId="5" xfId="0" applyNumberFormat="1" applyFont="1" applyFill="1" applyBorder="1" applyAlignment="1" applyProtection="1">
      <alignment horizontal="center" wrapText="1"/>
      <protection locked="0"/>
    </xf>
    <xf numFmtId="49" fontId="21" fillId="12" borderId="6" xfId="0" applyNumberFormat="1" applyFont="1" applyFill="1" applyBorder="1" applyAlignment="1" applyProtection="1">
      <alignment horizontal="right" wrapText="1"/>
      <protection locked="0"/>
    </xf>
    <xf numFmtId="0" fontId="19" fillId="11" borderId="6" xfId="0" applyFont="1" applyFill="1" applyBorder="1" applyAlignment="1" applyProtection="1">
      <alignment horizontal="justify" wrapText="1"/>
      <protection locked="0"/>
    </xf>
    <xf numFmtId="0" fontId="33" fillId="11" borderId="6" xfId="0" applyFont="1" applyFill="1" applyBorder="1" applyAlignment="1">
      <alignment horizontal="justify" wrapText="1"/>
    </xf>
    <xf numFmtId="168" fontId="27" fillId="10" borderId="5" xfId="0" applyNumberFormat="1" applyFont="1" applyFill="1" applyBorder="1" applyAlignment="1">
      <alignment horizontal="center" wrapText="1"/>
    </xf>
    <xf numFmtId="0" fontId="34" fillId="11" borderId="6" xfId="0" applyFont="1" applyFill="1" applyBorder="1" applyAlignment="1">
      <alignment horizontal="justify" wrapText="1"/>
    </xf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7" fontId="27" fillId="10" borderId="28" xfId="0" applyNumberFormat="1" applyFont="1" applyFill="1" applyBorder="1" applyAlignment="1" applyProtection="1">
      <alignment horizontal="center" wrapText="1"/>
      <protection locked="0"/>
    </xf>
    <xf numFmtId="167" fontId="27" fillId="10" borderId="5" xfId="0" applyNumberFormat="1" applyFont="1" applyFill="1" applyBorder="1" applyAlignment="1" applyProtection="1">
      <alignment horizontal="center" wrapText="1"/>
      <protection locked="0"/>
    </xf>
    <xf numFmtId="0" fontId="23" fillId="17" borderId="20" xfId="0" applyFont="1" applyFill="1" applyBorder="1" applyAlignment="1"/>
    <xf numFmtId="49" fontId="23" fillId="17" borderId="5" xfId="0" applyNumberFormat="1" applyFont="1" applyFill="1" applyBorder="1" applyAlignment="1">
      <alignment horizontal="center"/>
    </xf>
    <xf numFmtId="49" fontId="23" fillId="17" borderId="5" xfId="0" applyNumberFormat="1" applyFont="1" applyFill="1" applyBorder="1" applyAlignment="1">
      <alignment horizontal="center" wrapText="1"/>
    </xf>
    <xf numFmtId="3" fontId="23" fillId="17" borderId="6" xfId="0" applyNumberFormat="1" applyFont="1" applyFill="1" applyBorder="1" applyAlignment="1">
      <alignment horizontal="justify" wrapText="1"/>
    </xf>
    <xf numFmtId="167" fontId="28" fillId="10" borderId="5" xfId="0" applyNumberFormat="1" applyFont="1" applyFill="1" applyBorder="1" applyAlignment="1">
      <alignment horizontal="center" wrapText="1"/>
    </xf>
    <xf numFmtId="0" fontId="22" fillId="7" borderId="20" xfId="0" applyFont="1" applyFill="1" applyBorder="1" applyAlignment="1"/>
    <xf numFmtId="49" fontId="22" fillId="7" borderId="5" xfId="0" applyNumberFormat="1" applyFont="1" applyFill="1" applyBorder="1" applyAlignment="1">
      <alignment horizontal="center"/>
    </xf>
    <xf numFmtId="0" fontId="22" fillId="7" borderId="6" xfId="0" applyFont="1" applyFill="1" applyBorder="1" applyAlignment="1" applyProtection="1">
      <alignment horizontal="justify" wrapText="1"/>
      <protection locked="0"/>
    </xf>
    <xf numFmtId="0" fontId="21" fillId="7" borderId="20" xfId="0" applyFont="1" applyFill="1" applyBorder="1" applyAlignment="1"/>
    <xf numFmtId="0" fontId="21" fillId="7" borderId="5" xfId="0" applyFont="1" applyFill="1" applyBorder="1" applyAlignment="1">
      <alignment horizontal="center"/>
    </xf>
    <xf numFmtId="49" fontId="21" fillId="7" borderId="5" xfId="0" applyNumberFormat="1" applyFont="1" applyFill="1" applyBorder="1" applyAlignment="1">
      <alignment horizontal="center" wrapText="1"/>
    </xf>
    <xf numFmtId="49" fontId="21" fillId="7" borderId="6" xfId="0" applyNumberFormat="1" applyFont="1" applyFill="1" applyBorder="1" applyAlignment="1">
      <alignment horizontal="justify" wrapText="1"/>
    </xf>
    <xf numFmtId="0" fontId="23" fillId="7" borderId="20" xfId="0" applyFont="1" applyFill="1" applyBorder="1" applyAlignment="1"/>
    <xf numFmtId="49" fontId="23" fillId="7" borderId="5" xfId="0" applyNumberFormat="1" applyFont="1" applyFill="1" applyBorder="1" applyAlignment="1">
      <alignment horizontal="center"/>
    </xf>
    <xf numFmtId="0" fontId="19" fillId="7" borderId="6" xfId="0" applyFont="1" applyFill="1" applyBorder="1" applyAlignment="1" applyProtection="1">
      <alignment horizontal="justify" wrapText="1"/>
      <protection locked="0"/>
    </xf>
    <xf numFmtId="0" fontId="23" fillId="7" borderId="5" xfId="0" applyFont="1" applyFill="1" applyBorder="1" applyAlignment="1">
      <alignment horizontal="center"/>
    </xf>
    <xf numFmtId="49" fontId="23" fillId="7" borderId="5" xfId="0" applyNumberFormat="1" applyFont="1" applyFill="1" applyBorder="1" applyAlignment="1">
      <alignment horizontal="center" wrapText="1"/>
    </xf>
    <xf numFmtId="0" fontId="19" fillId="7" borderId="6" xfId="0" applyFont="1" applyFill="1" applyBorder="1" applyAlignment="1">
      <alignment horizontal="justify" wrapText="1"/>
    </xf>
    <xf numFmtId="0" fontId="23" fillId="7" borderId="20" xfId="0" applyFont="1" applyFill="1" applyBorder="1" applyAlignment="1">
      <alignment horizontal="center"/>
    </xf>
    <xf numFmtId="49" fontId="23" fillId="7" borderId="5" xfId="0" applyNumberFormat="1" applyFont="1" applyFill="1" applyBorder="1" applyAlignment="1" applyProtection="1">
      <alignment horizontal="center" wrapText="1"/>
      <protection locked="0"/>
    </xf>
    <xf numFmtId="1" fontId="23" fillId="7" borderId="5" xfId="0" applyNumberFormat="1" applyFont="1" applyFill="1" applyBorder="1" applyAlignment="1" applyProtection="1">
      <alignment horizontal="center" wrapText="1"/>
      <protection locked="0"/>
    </xf>
    <xf numFmtId="0" fontId="23" fillId="7" borderId="6" xfId="0" applyFont="1" applyFill="1" applyBorder="1" applyAlignment="1" applyProtection="1">
      <alignment horizontal="justify" wrapText="1"/>
      <protection locked="0"/>
    </xf>
    <xf numFmtId="0" fontId="22" fillId="17" borderId="20" xfId="0" applyFont="1" applyFill="1" applyBorder="1" applyAlignment="1"/>
    <xf numFmtId="49" fontId="22" fillId="17" borderId="5" xfId="0" applyNumberFormat="1" applyFont="1" applyFill="1" applyBorder="1" applyAlignment="1">
      <alignment horizontal="center"/>
    </xf>
    <xf numFmtId="0" fontId="22" fillId="17" borderId="6" xfId="0" applyFont="1" applyFill="1" applyBorder="1" applyAlignment="1" applyProtection="1">
      <alignment horizontal="justify" wrapText="1"/>
      <protection locked="0"/>
    </xf>
    <xf numFmtId="49" fontId="21" fillId="17" borderId="6" xfId="0" applyNumberFormat="1" applyFont="1" applyFill="1" applyBorder="1" applyAlignment="1">
      <alignment horizontal="justify" wrapText="1"/>
    </xf>
    <xf numFmtId="0" fontId="21" fillId="17" borderId="6" xfId="1" applyFont="1" applyFill="1" applyBorder="1" applyAlignment="1" applyProtection="1">
      <alignment horizontal="justify" wrapText="1"/>
    </xf>
    <xf numFmtId="0" fontId="19" fillId="17" borderId="6" xfId="0" applyFont="1" applyFill="1" applyBorder="1" applyAlignment="1" applyProtection="1">
      <alignment horizontal="justify" wrapText="1"/>
      <protection locked="0"/>
    </xf>
    <xf numFmtId="0" fontId="35" fillId="0" borderId="6" xfId="0" applyFont="1" applyFill="1" applyBorder="1" applyAlignment="1" applyProtection="1">
      <alignment wrapText="1"/>
      <protection locked="0"/>
    </xf>
    <xf numFmtId="167" fontId="25" fillId="16" borderId="30" xfId="0" applyNumberFormat="1" applyFont="1" applyFill="1" applyBorder="1" applyAlignment="1">
      <alignment horizontal="center" wrapText="1"/>
    </xf>
    <xf numFmtId="0" fontId="18" fillId="0" borderId="0" xfId="0" applyFont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8" borderId="13" xfId="0" applyFont="1" applyFill="1" applyBorder="1" applyAlignment="1">
      <alignment horizontal="center" vertical="center" wrapText="1"/>
    </xf>
    <xf numFmtId="0" fontId="5" fillId="18" borderId="8" xfId="0" applyFont="1" applyFill="1" applyBorder="1" applyAlignment="1">
      <alignment horizontal="center" vertical="center" wrapText="1"/>
    </xf>
    <xf numFmtId="0" fontId="0" fillId="18" borderId="9" xfId="0" applyFont="1" applyFill="1" applyBorder="1" applyAlignment="1">
      <alignment horizontal="center" vertical="center" wrapText="1"/>
    </xf>
    <xf numFmtId="0" fontId="0" fillId="18" borderId="10" xfId="0" applyFont="1" applyFill="1" applyBorder="1" applyAlignment="1">
      <alignment horizontal="center" vertical="center" wrapText="1"/>
    </xf>
    <xf numFmtId="0" fontId="5" fillId="9" borderId="15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0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165" fontId="11" fillId="3" borderId="12" xfId="0" applyNumberFormat="1" applyFont="1" applyFill="1" applyBorder="1" applyAlignment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18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0" fontId="11" fillId="3" borderId="7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16" borderId="7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11" fillId="0" borderId="7" xfId="0" applyFont="1" applyFill="1" applyBorder="1" applyAlignment="1">
      <alignment horizontal="center" vertical="center" wrapText="1"/>
    </xf>
    <xf numFmtId="165" fontId="11" fillId="3" borderId="14" xfId="0" applyNumberFormat="1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18" borderId="1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23"/>
  <sheetViews>
    <sheetView showZeros="0" tabSelected="1" showOutlineSymbols="0" view="pageBreakPreview" topLeftCell="A2" zoomScale="72" zoomScaleNormal="80" zoomScaleSheetLayoutView="72" workbookViewId="0">
      <pane xSplit="5" ySplit="4" topLeftCell="F142" activePane="bottomRight" state="frozen"/>
      <selection activeCell="A2" sqref="A2"/>
      <selection pane="topRight" activeCell="F2" sqref="F2"/>
      <selection pane="bottomLeft" activeCell="A6" sqref="A6"/>
      <selection pane="bottomRight" activeCell="A157" sqref="A157:XFD290"/>
    </sheetView>
  </sheetViews>
  <sheetFormatPr defaultColWidth="9.109375" defaultRowHeight="13.2" x14ac:dyDescent="0.25"/>
  <cols>
    <col min="1" max="1" width="4.33203125" style="7" customWidth="1"/>
    <col min="2" max="2" width="8" style="1" hidden="1" customWidth="1"/>
    <col min="3" max="3" width="7.109375" style="1" customWidth="1"/>
    <col min="4" max="4" width="7.6640625" style="1" customWidth="1"/>
    <col min="5" max="5" width="52.33203125" style="9" customWidth="1"/>
    <col min="6" max="6" width="14.33203125" style="21" customWidth="1"/>
    <col min="7" max="7" width="14.44140625" style="21" customWidth="1"/>
    <col min="8" max="8" width="13.33203125" style="39" customWidth="1"/>
    <col min="9" max="9" width="11.6640625" style="9" customWidth="1"/>
    <col min="10" max="10" width="13.44140625" style="9" customWidth="1"/>
    <col min="11" max="11" width="11.6640625" style="65" customWidth="1"/>
    <col min="12" max="12" width="13.33203125" style="21" customWidth="1"/>
    <col min="13" max="13" width="13.33203125" style="39" customWidth="1"/>
    <col min="14" max="14" width="13.33203125" style="21" customWidth="1"/>
    <col min="15" max="15" width="13.33203125" style="39" customWidth="1"/>
    <col min="16" max="16" width="14.33203125" style="66" customWidth="1"/>
    <col min="17" max="17" width="11.44140625" style="21" customWidth="1"/>
    <col min="18" max="18" width="14.44140625" style="21" customWidth="1"/>
    <col min="19" max="19" width="14.5546875" style="39" customWidth="1"/>
    <col min="20" max="20" width="15" style="21" customWidth="1"/>
    <col min="21" max="21" width="13.33203125" style="39" customWidth="1"/>
    <col min="22" max="22" width="14.6640625" style="9" customWidth="1"/>
    <col min="23" max="23" width="11.6640625" style="9" customWidth="1"/>
    <col min="24" max="186" width="9.109375" style="29"/>
    <col min="187" max="196" width="9.109375" style="9"/>
    <col min="197" max="16384" width="9.109375" style="2"/>
  </cols>
  <sheetData>
    <row r="1" spans="1:196" s="3" customFormat="1" ht="70.2" customHeight="1" thickBot="1" x14ac:dyDescent="0.35">
      <c r="A1" s="409" t="s">
        <v>329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68" t="s">
        <v>187</v>
      </c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</row>
    <row r="2" spans="1:196" s="16" customFormat="1" ht="25.5" customHeight="1" x14ac:dyDescent="0.25">
      <c r="A2" s="410" t="s">
        <v>0</v>
      </c>
      <c r="B2" s="412" t="s">
        <v>106</v>
      </c>
      <c r="C2" s="414" t="s">
        <v>190</v>
      </c>
      <c r="D2" s="412" t="s">
        <v>50</v>
      </c>
      <c r="E2" s="412" t="s">
        <v>54</v>
      </c>
      <c r="F2" s="416" t="s">
        <v>1</v>
      </c>
      <c r="G2" s="416"/>
      <c r="H2" s="416"/>
      <c r="I2" s="416"/>
      <c r="J2" s="416"/>
      <c r="K2" s="417"/>
      <c r="L2" s="418" t="s">
        <v>2</v>
      </c>
      <c r="M2" s="419"/>
      <c r="N2" s="419"/>
      <c r="O2" s="419"/>
      <c r="P2" s="419"/>
      <c r="Q2" s="420"/>
      <c r="R2" s="421" t="s">
        <v>3</v>
      </c>
      <c r="S2" s="422"/>
      <c r="T2" s="422"/>
      <c r="U2" s="422"/>
      <c r="V2" s="422"/>
      <c r="W2" s="423"/>
    </row>
    <row r="3" spans="1:196" s="16" customFormat="1" ht="12.75" customHeight="1" x14ac:dyDescent="0.25">
      <c r="A3" s="411"/>
      <c r="B3" s="413"/>
      <c r="C3" s="415"/>
      <c r="D3" s="413"/>
      <c r="E3" s="413"/>
      <c r="F3" s="424" t="s">
        <v>188</v>
      </c>
      <c r="G3" s="430" t="s">
        <v>319</v>
      </c>
      <c r="H3" s="431" t="s">
        <v>318</v>
      </c>
      <c r="I3" s="429" t="s">
        <v>4</v>
      </c>
      <c r="J3" s="429" t="s">
        <v>222</v>
      </c>
      <c r="K3" s="436" t="s">
        <v>38</v>
      </c>
      <c r="L3" s="438" t="s">
        <v>188</v>
      </c>
      <c r="M3" s="435" t="s">
        <v>308</v>
      </c>
      <c r="N3" s="430" t="str">
        <f>G3</f>
        <v>затверджено на 01.02.2022</v>
      </c>
      <c r="O3" s="431" t="str">
        <f>H3</f>
        <v>виконано станом на 01.02.2022</v>
      </c>
      <c r="P3" s="429" t="s">
        <v>223</v>
      </c>
      <c r="Q3" s="425" t="s">
        <v>38</v>
      </c>
      <c r="R3" s="427" t="s">
        <v>188</v>
      </c>
      <c r="S3" s="429" t="s">
        <v>308</v>
      </c>
      <c r="T3" s="430" t="str">
        <f>G3</f>
        <v>затверджено на 01.02.2022</v>
      </c>
      <c r="U3" s="431" t="str">
        <f>H3</f>
        <v>виконано станом на 01.02.2022</v>
      </c>
      <c r="V3" s="429" t="s">
        <v>224</v>
      </c>
      <c r="W3" s="425" t="s">
        <v>38</v>
      </c>
    </row>
    <row r="4" spans="1:196" s="16" customFormat="1" ht="57" customHeight="1" x14ac:dyDescent="0.25">
      <c r="A4" s="411"/>
      <c r="B4" s="413"/>
      <c r="C4" s="415"/>
      <c r="D4" s="413"/>
      <c r="E4" s="413"/>
      <c r="F4" s="424"/>
      <c r="G4" s="430"/>
      <c r="H4" s="431"/>
      <c r="I4" s="429"/>
      <c r="J4" s="429"/>
      <c r="K4" s="437"/>
      <c r="L4" s="438"/>
      <c r="M4" s="435"/>
      <c r="N4" s="430"/>
      <c r="O4" s="431"/>
      <c r="P4" s="429"/>
      <c r="Q4" s="426"/>
      <c r="R4" s="427"/>
      <c r="S4" s="429"/>
      <c r="T4" s="430"/>
      <c r="U4" s="431"/>
      <c r="V4" s="429"/>
      <c r="W4" s="426"/>
    </row>
    <row r="5" spans="1:196" s="18" customFormat="1" ht="18.75" customHeight="1" x14ac:dyDescent="0.25">
      <c r="A5" s="86">
        <v>1</v>
      </c>
      <c r="B5" s="87">
        <v>2</v>
      </c>
      <c r="C5" s="87">
        <v>2</v>
      </c>
      <c r="D5" s="87">
        <v>3</v>
      </c>
      <c r="E5" s="87">
        <v>4</v>
      </c>
      <c r="F5" s="75">
        <v>5</v>
      </c>
      <c r="G5" s="75">
        <v>6</v>
      </c>
      <c r="H5" s="311">
        <v>7</v>
      </c>
      <c r="I5" s="87">
        <v>8</v>
      </c>
      <c r="J5" s="87">
        <v>9</v>
      </c>
      <c r="K5" s="78">
        <v>10</v>
      </c>
      <c r="L5" s="76">
        <v>11</v>
      </c>
      <c r="M5" s="75">
        <v>12</v>
      </c>
      <c r="N5" s="75">
        <v>13</v>
      </c>
      <c r="O5" s="311">
        <v>14</v>
      </c>
      <c r="P5" s="87">
        <v>15</v>
      </c>
      <c r="Q5" s="77">
        <v>16</v>
      </c>
      <c r="R5" s="79">
        <v>17</v>
      </c>
      <c r="S5" s="87">
        <v>18</v>
      </c>
      <c r="T5" s="87">
        <v>19</v>
      </c>
      <c r="U5" s="311">
        <v>20</v>
      </c>
      <c r="V5" s="87">
        <v>21</v>
      </c>
      <c r="W5" s="77">
        <v>22</v>
      </c>
    </row>
    <row r="6" spans="1:196" s="15" customFormat="1" ht="29.25" customHeight="1" x14ac:dyDescent="0.3">
      <c r="A6" s="175"/>
      <c r="B6" s="176"/>
      <c r="C6" s="176"/>
      <c r="D6" s="176"/>
      <c r="E6" s="177" t="s">
        <v>5</v>
      </c>
      <c r="F6" s="194">
        <f>SUM(F152)</f>
        <v>796435.5</v>
      </c>
      <c r="G6" s="135">
        <f>SUM(G152)</f>
        <v>65821</v>
      </c>
      <c r="H6" s="312">
        <f>SUM(H152)</f>
        <v>53311.8</v>
      </c>
      <c r="I6" s="161">
        <v>1</v>
      </c>
      <c r="J6" s="135">
        <f>H6-G6</f>
        <v>-12509.199999999997</v>
      </c>
      <c r="K6" s="136">
        <f>H6/G6</f>
        <v>0.80995123136992753</v>
      </c>
      <c r="L6" s="134">
        <f>SUM(L152)</f>
        <v>103346.20000000001</v>
      </c>
      <c r="M6" s="135">
        <f>SUM(M152)</f>
        <v>103409.19999999998</v>
      </c>
      <c r="N6" s="135">
        <f>SUM(N152)</f>
        <v>3561.1</v>
      </c>
      <c r="O6" s="312">
        <f>SUM(O152)</f>
        <v>58.099999999999994</v>
      </c>
      <c r="P6" s="135">
        <f>O6-N6</f>
        <v>-3503</v>
      </c>
      <c r="Q6" s="136">
        <f>O6/N6</f>
        <v>1.6315183510712979E-2</v>
      </c>
      <c r="R6" s="134">
        <f>SUM(R152)</f>
        <v>899781.70000000019</v>
      </c>
      <c r="S6" s="107">
        <f>SUM(S152)</f>
        <v>899844.70000000019</v>
      </c>
      <c r="T6" s="107">
        <f>SUM(T152)</f>
        <v>69382.100000000006</v>
      </c>
      <c r="U6" s="312">
        <f>SUM(U152)</f>
        <v>53369.9</v>
      </c>
      <c r="V6" s="135">
        <f>U6-T6</f>
        <v>-16012.200000000004</v>
      </c>
      <c r="W6" s="136">
        <f>U6/T6</f>
        <v>0.7692171323727589</v>
      </c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</row>
    <row r="7" spans="1:196" s="90" customFormat="1" ht="37.200000000000003" customHeight="1" x14ac:dyDescent="0.3">
      <c r="A7" s="282"/>
      <c r="B7" s="283"/>
      <c r="C7" s="283"/>
      <c r="D7" s="283"/>
      <c r="E7" s="284" t="s">
        <v>215</v>
      </c>
      <c r="F7" s="331">
        <f>SUM(F19,F25,F26,F40,F42,F44,F52,F53,F56,F57,F58,F61,F65,F92,F93,F95,F101,F109,F110,F113,F129)</f>
        <v>178860.79999999999</v>
      </c>
      <c r="G7" s="332">
        <f>SUM(G19,G25,G26,G40,G42,G44,G52,G53,G56,G57,G58,G61,G65,G92,G93,G95,G101,G109,G110,G113,G129)</f>
        <v>13781.599999999999</v>
      </c>
      <c r="H7" s="313">
        <f>SUM(H19,H25,H26,H40,H42,H44,H52,H53,H56,H57,H58,H61,H65,H92,H93,H95,H101,H109,H110,H113,H129)</f>
        <v>13638.199999999999</v>
      </c>
      <c r="I7" s="333">
        <f>H7/$H$6</f>
        <v>0.2558195371381195</v>
      </c>
      <c r="J7" s="332">
        <f>H7-G7</f>
        <v>-143.39999999999964</v>
      </c>
      <c r="K7" s="334">
        <f t="shared" ref="K7:K81" si="0">H7/G7</f>
        <v>0.98959482208161609</v>
      </c>
      <c r="L7" s="335">
        <f>SUM(L19,L25,L26,L40,L42,L44,L52,L53,L56,L57,L58,L61,L65,L92,L93,L95,L101,L109,L110,L113,L129)</f>
        <v>0</v>
      </c>
      <c r="M7" s="332">
        <f>SUM(M19,M25,M26,M40,M42,M44,M52,M53,M56,M57,M58,M61,M65,M92,M93,M95,M101,M109,M110,M113,M129)</f>
        <v>0</v>
      </c>
      <c r="N7" s="332">
        <f>SUM(N19,N25,N26,N40,N42,N44,N52,N53,N56,N57,N58,N61,N65,N92,N93,N95,N101,N109,N110,N113,N129)</f>
        <v>0</v>
      </c>
      <c r="O7" s="313">
        <f>SUM(O19,O25,O26,O40,O42,O44,O52,O53,O56,O57,O58,O61,O65,O92,O93,O95,O101,O109,O110,O113,O129)</f>
        <v>0</v>
      </c>
      <c r="P7" s="332">
        <f>O7-N7</f>
        <v>0</v>
      </c>
      <c r="Q7" s="334"/>
      <c r="R7" s="335">
        <f>SUM(R19,R25,R26,R40,R42,R44,R52,R53,R56,R57,R58,R61,R65,R92,R93,R95,R101,R109,R110,R113,R129)</f>
        <v>178860.79999999999</v>
      </c>
      <c r="S7" s="332">
        <f>SUM(S19,S25,S26,S40,S42,S44,S52,S53,S56,S57,S58,S61,S65,S92,S93,S95,S101,S109,S110,S113,S129)</f>
        <v>178860.79999999999</v>
      </c>
      <c r="T7" s="332">
        <f>SUM(T19,T25,T26,T40,T42,T44,T52,T53,T56,T57,T58,T61,T65,T92,T93,T95,T101,T109,T110,T113,T129)</f>
        <v>13781.599999999999</v>
      </c>
      <c r="U7" s="313">
        <f>SUM(U19,U25,U26,U40,U42,U44,U52,U53,U56,U57,U58,U61,U65,U92,U93,U95,U101,U109,U110,U113,U129)</f>
        <v>13638.199999999999</v>
      </c>
      <c r="V7" s="332">
        <f>U7-T7</f>
        <v>-143.39999999999964</v>
      </c>
      <c r="W7" s="334">
        <f>U7/T7</f>
        <v>0.98959482208161609</v>
      </c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</row>
    <row r="8" spans="1:196" s="15" customFormat="1" ht="33.6" customHeight="1" x14ac:dyDescent="0.3">
      <c r="A8" s="211">
        <v>1</v>
      </c>
      <c r="B8" s="212" t="s">
        <v>6</v>
      </c>
      <c r="C8" s="212" t="s">
        <v>108</v>
      </c>
      <c r="D8" s="212"/>
      <c r="E8" s="213" t="s">
        <v>93</v>
      </c>
      <c r="F8" s="195">
        <f>SUM(F9:F18,F20:F27)</f>
        <v>36917</v>
      </c>
      <c r="G8" s="140">
        <f>SUM(G9:G18,G20:G27)</f>
        <v>3346.9</v>
      </c>
      <c r="H8" s="313">
        <f>SUM(H9:H18,H20:H27)</f>
        <v>2044.2</v>
      </c>
      <c r="I8" s="110">
        <f t="shared" ref="I8:I82" si="1">H8/$H$6</f>
        <v>3.8344231483461444E-2</v>
      </c>
      <c r="J8" s="109">
        <f t="shared" ref="J8:J40" si="2">H8-G8</f>
        <v>-1302.7</v>
      </c>
      <c r="K8" s="155">
        <f t="shared" si="0"/>
        <v>0.61077414921270434</v>
      </c>
      <c r="L8" s="139">
        <f>SUM(L9:L18,L20:L27)</f>
        <v>329.8</v>
      </c>
      <c r="M8" s="140">
        <f>SUM(M9:M18,M20:M27)</f>
        <v>360.2</v>
      </c>
      <c r="N8" s="140">
        <f>SUM(N9:N18,N20:N27)</f>
        <v>7.9</v>
      </c>
      <c r="O8" s="313">
        <f>SUM(O9:O18,O20:O27)</f>
        <v>7.9</v>
      </c>
      <c r="P8" s="109">
        <f t="shared" ref="P8:P82" si="3">O8-N8</f>
        <v>0</v>
      </c>
      <c r="Q8" s="111">
        <f t="shared" ref="Q8:Q57" si="4">O8/N8</f>
        <v>1</v>
      </c>
      <c r="R8" s="139">
        <f>SUM(R9:R18,R20:R27)</f>
        <v>37246.800000000003</v>
      </c>
      <c r="S8" s="140">
        <f>SUM(S9:S18,S20:S27)</f>
        <v>37277.199999999997</v>
      </c>
      <c r="T8" s="140">
        <f>SUM(T9:T18,T20:T27)</f>
        <v>3354.8</v>
      </c>
      <c r="U8" s="313">
        <f>SUM(U9:U18,U20:U27)</f>
        <v>2052.1</v>
      </c>
      <c r="V8" s="109">
        <f t="shared" ref="V8:V82" si="5">U8-T8</f>
        <v>-1302.7000000000003</v>
      </c>
      <c r="W8" s="111">
        <f t="shared" ref="W8:W82" si="6">U8/T8</f>
        <v>0.61169071181590551</v>
      </c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</row>
    <row r="9" spans="1:196" s="3" customFormat="1" ht="36.6" customHeight="1" x14ac:dyDescent="0.3">
      <c r="A9" s="214"/>
      <c r="B9" s="215" t="s">
        <v>114</v>
      </c>
      <c r="C9" s="215" t="s">
        <v>115</v>
      </c>
      <c r="D9" s="216" t="s">
        <v>91</v>
      </c>
      <c r="E9" s="217" t="s">
        <v>120</v>
      </c>
      <c r="F9" s="196">
        <v>224</v>
      </c>
      <c r="G9" s="113">
        <v>2</v>
      </c>
      <c r="H9" s="314"/>
      <c r="I9" s="114">
        <f t="shared" si="1"/>
        <v>0</v>
      </c>
      <c r="J9" s="115">
        <f t="shared" si="2"/>
        <v>-2</v>
      </c>
      <c r="K9" s="156">
        <f t="shared" si="0"/>
        <v>0</v>
      </c>
      <c r="L9" s="130"/>
      <c r="M9" s="115"/>
      <c r="N9" s="115"/>
      <c r="O9" s="314"/>
      <c r="P9" s="109">
        <f t="shared" si="3"/>
        <v>0</v>
      </c>
      <c r="Q9" s="111"/>
      <c r="R9" s="130">
        <f>SUM(F9,L9)</f>
        <v>224</v>
      </c>
      <c r="S9" s="141">
        <f t="shared" ref="S9:U9" si="7">SUM(F9,M9)</f>
        <v>224</v>
      </c>
      <c r="T9" s="115">
        <f t="shared" si="7"/>
        <v>2</v>
      </c>
      <c r="U9" s="319">
        <f t="shared" si="7"/>
        <v>0</v>
      </c>
      <c r="V9" s="115">
        <f t="shared" si="5"/>
        <v>-2</v>
      </c>
      <c r="W9" s="116">
        <f t="shared" si="6"/>
        <v>0</v>
      </c>
      <c r="X9" s="33"/>
      <c r="Y9" s="33"/>
      <c r="Z9" s="70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</row>
    <row r="10" spans="1:196" s="3" customFormat="1" ht="33" customHeight="1" x14ac:dyDescent="0.3">
      <c r="A10" s="214"/>
      <c r="B10" s="215" t="s">
        <v>118</v>
      </c>
      <c r="C10" s="215" t="s">
        <v>121</v>
      </c>
      <c r="D10" s="216" t="s">
        <v>92</v>
      </c>
      <c r="E10" s="217" t="s">
        <v>117</v>
      </c>
      <c r="F10" s="196">
        <v>38.4</v>
      </c>
      <c r="G10" s="113">
        <v>3.6</v>
      </c>
      <c r="H10" s="314"/>
      <c r="I10" s="120">
        <f t="shared" si="1"/>
        <v>0</v>
      </c>
      <c r="J10" s="115">
        <f t="shared" si="2"/>
        <v>-3.6</v>
      </c>
      <c r="K10" s="156">
        <f t="shared" si="0"/>
        <v>0</v>
      </c>
      <c r="L10" s="130"/>
      <c r="M10" s="115"/>
      <c r="N10" s="115"/>
      <c r="O10" s="314"/>
      <c r="P10" s="109">
        <f t="shared" si="3"/>
        <v>0</v>
      </c>
      <c r="Q10" s="111"/>
      <c r="R10" s="130">
        <f t="shared" ref="R10:R82" si="8">SUM(F10,L10)</f>
        <v>38.4</v>
      </c>
      <c r="S10" s="141">
        <f t="shared" ref="S10:S82" si="9">SUM(F10,M10)</f>
        <v>38.4</v>
      </c>
      <c r="T10" s="115">
        <f t="shared" ref="T10:U82" si="10">SUM(G10,N10)</f>
        <v>3.6</v>
      </c>
      <c r="U10" s="319">
        <f t="shared" ref="U10:U82" si="11">SUM(H10,O10)</f>
        <v>0</v>
      </c>
      <c r="V10" s="115">
        <f t="shared" si="5"/>
        <v>-3.6</v>
      </c>
      <c r="W10" s="116">
        <f t="shared" si="6"/>
        <v>0</v>
      </c>
      <c r="X10" s="33"/>
      <c r="Y10" s="33"/>
      <c r="Z10" s="70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</row>
    <row r="11" spans="1:196" s="3" customFormat="1" ht="52.5" customHeight="1" x14ac:dyDescent="0.3">
      <c r="A11" s="214"/>
      <c r="B11" s="215" t="s">
        <v>18</v>
      </c>
      <c r="C11" s="215" t="s">
        <v>116</v>
      </c>
      <c r="D11" s="216" t="s">
        <v>92</v>
      </c>
      <c r="E11" s="217" t="s">
        <v>95</v>
      </c>
      <c r="F11" s="196">
        <v>2960.6</v>
      </c>
      <c r="G11" s="113">
        <v>308</v>
      </c>
      <c r="H11" s="314"/>
      <c r="I11" s="117">
        <f t="shared" si="1"/>
        <v>0</v>
      </c>
      <c r="J11" s="115">
        <f t="shared" si="2"/>
        <v>-308</v>
      </c>
      <c r="K11" s="156">
        <f t="shared" si="0"/>
        <v>0</v>
      </c>
      <c r="L11" s="130"/>
      <c r="M11" s="115"/>
      <c r="N11" s="115"/>
      <c r="O11" s="314"/>
      <c r="P11" s="109">
        <f t="shared" si="3"/>
        <v>0</v>
      </c>
      <c r="Q11" s="111"/>
      <c r="R11" s="130">
        <f t="shared" si="8"/>
        <v>2960.6</v>
      </c>
      <c r="S11" s="141">
        <f t="shared" si="9"/>
        <v>2960.6</v>
      </c>
      <c r="T11" s="115">
        <f t="shared" si="10"/>
        <v>308</v>
      </c>
      <c r="U11" s="319">
        <f t="shared" si="11"/>
        <v>0</v>
      </c>
      <c r="V11" s="115">
        <f t="shared" si="5"/>
        <v>-308</v>
      </c>
      <c r="W11" s="116">
        <f t="shared" si="6"/>
        <v>0</v>
      </c>
      <c r="X11" s="33"/>
      <c r="Y11" s="33"/>
      <c r="Z11" s="70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</row>
    <row r="12" spans="1:196" s="69" customFormat="1" ht="58.8" customHeight="1" x14ac:dyDescent="0.3">
      <c r="A12" s="214"/>
      <c r="B12" s="215" t="s">
        <v>96</v>
      </c>
      <c r="C12" s="216" t="s">
        <v>309</v>
      </c>
      <c r="D12" s="216" t="s">
        <v>92</v>
      </c>
      <c r="E12" s="217" t="s">
        <v>310</v>
      </c>
      <c r="F12" s="196">
        <v>40</v>
      </c>
      <c r="G12" s="113">
        <v>3.7</v>
      </c>
      <c r="H12" s="315"/>
      <c r="I12" s="120">
        <f t="shared" si="1"/>
        <v>0</v>
      </c>
      <c r="J12" s="115">
        <f t="shared" si="2"/>
        <v>-3.7</v>
      </c>
      <c r="K12" s="156">
        <f t="shared" si="0"/>
        <v>0</v>
      </c>
      <c r="L12" s="130"/>
      <c r="M12" s="115"/>
      <c r="N12" s="115"/>
      <c r="O12" s="314"/>
      <c r="P12" s="109"/>
      <c r="Q12" s="116"/>
      <c r="R12" s="130">
        <f t="shared" si="8"/>
        <v>40</v>
      </c>
      <c r="S12" s="115">
        <f t="shared" si="9"/>
        <v>40</v>
      </c>
      <c r="T12" s="115">
        <f t="shared" si="10"/>
        <v>3.7</v>
      </c>
      <c r="U12" s="319">
        <f t="shared" si="11"/>
        <v>0</v>
      </c>
      <c r="V12" s="115">
        <f t="shared" si="5"/>
        <v>-3.7</v>
      </c>
      <c r="W12" s="116">
        <f t="shared" si="6"/>
        <v>0</v>
      </c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</row>
    <row r="13" spans="1:196" s="3" customFormat="1" ht="71.400000000000006" customHeight="1" x14ac:dyDescent="0.3">
      <c r="A13" s="214"/>
      <c r="B13" s="215" t="s">
        <v>12</v>
      </c>
      <c r="C13" s="216" t="s">
        <v>98</v>
      </c>
      <c r="D13" s="216" t="s">
        <v>99</v>
      </c>
      <c r="E13" s="218" t="s">
        <v>100</v>
      </c>
      <c r="F13" s="196">
        <v>6836.9</v>
      </c>
      <c r="G13" s="113">
        <v>557.5</v>
      </c>
      <c r="H13" s="314">
        <v>476.2</v>
      </c>
      <c r="I13" s="117">
        <f t="shared" si="1"/>
        <v>8.9323564389122093E-3</v>
      </c>
      <c r="J13" s="115">
        <f t="shared" si="2"/>
        <v>-81.300000000000011</v>
      </c>
      <c r="K13" s="156">
        <f t="shared" si="0"/>
        <v>0.85417040358744389</v>
      </c>
      <c r="L13" s="130">
        <v>42.1</v>
      </c>
      <c r="M13" s="141">
        <v>42.1</v>
      </c>
      <c r="N13" s="141">
        <v>0.4</v>
      </c>
      <c r="O13" s="314">
        <v>0.4</v>
      </c>
      <c r="P13" s="115">
        <f t="shared" si="3"/>
        <v>0</v>
      </c>
      <c r="Q13" s="116">
        <f t="shared" si="4"/>
        <v>1</v>
      </c>
      <c r="R13" s="130">
        <f t="shared" si="8"/>
        <v>6879</v>
      </c>
      <c r="S13" s="141">
        <f t="shared" si="9"/>
        <v>6879</v>
      </c>
      <c r="T13" s="115">
        <f t="shared" si="10"/>
        <v>557.9</v>
      </c>
      <c r="U13" s="319">
        <f t="shared" si="11"/>
        <v>476.59999999999997</v>
      </c>
      <c r="V13" s="115">
        <f t="shared" si="5"/>
        <v>-81.300000000000011</v>
      </c>
      <c r="W13" s="116">
        <f t="shared" si="6"/>
        <v>0.85427495967019174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</row>
    <row r="14" spans="1:196" s="3" customFormat="1" ht="37.950000000000003" customHeight="1" x14ac:dyDescent="0.3">
      <c r="A14" s="214"/>
      <c r="B14" s="215" t="s">
        <v>39</v>
      </c>
      <c r="C14" s="215" t="s">
        <v>101</v>
      </c>
      <c r="D14" s="216" t="s">
        <v>97</v>
      </c>
      <c r="E14" s="217" t="s">
        <v>122</v>
      </c>
      <c r="F14" s="196">
        <v>13420.8</v>
      </c>
      <c r="G14" s="113">
        <v>1120.5</v>
      </c>
      <c r="H14" s="314">
        <v>947.2</v>
      </c>
      <c r="I14" s="117">
        <f t="shared" si="1"/>
        <v>1.7767173496299131E-2</v>
      </c>
      <c r="J14" s="115">
        <f t="shared" si="2"/>
        <v>-173.29999999999995</v>
      </c>
      <c r="K14" s="156">
        <f t="shared" si="0"/>
        <v>0.84533690316822852</v>
      </c>
      <c r="L14" s="130">
        <v>243.2</v>
      </c>
      <c r="M14" s="141">
        <v>245.6</v>
      </c>
      <c r="N14" s="141">
        <v>2.5</v>
      </c>
      <c r="O14" s="314">
        <v>2.5</v>
      </c>
      <c r="P14" s="115">
        <f t="shared" si="3"/>
        <v>0</v>
      </c>
      <c r="Q14" s="116">
        <f t="shared" si="4"/>
        <v>1</v>
      </c>
      <c r="R14" s="130">
        <f t="shared" si="8"/>
        <v>13664</v>
      </c>
      <c r="S14" s="141">
        <f t="shared" si="9"/>
        <v>13666.4</v>
      </c>
      <c r="T14" s="115">
        <f t="shared" si="10"/>
        <v>1123</v>
      </c>
      <c r="U14" s="319">
        <f t="shared" si="11"/>
        <v>949.7</v>
      </c>
      <c r="V14" s="115">
        <f t="shared" si="5"/>
        <v>-173.29999999999995</v>
      </c>
      <c r="W14" s="116">
        <f t="shared" si="6"/>
        <v>0.84568121104185223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</row>
    <row r="15" spans="1:196" s="22" customFormat="1" ht="34.200000000000003" hidden="1" customHeight="1" x14ac:dyDescent="0.35">
      <c r="A15" s="219"/>
      <c r="B15" s="220"/>
      <c r="C15" s="220"/>
      <c r="D15" s="221"/>
      <c r="E15" s="222" t="s">
        <v>200</v>
      </c>
      <c r="F15" s="197"/>
      <c r="G15" s="162"/>
      <c r="H15" s="316"/>
      <c r="I15" s="164">
        <f t="shared" si="1"/>
        <v>0</v>
      </c>
      <c r="J15" s="115">
        <f t="shared" si="2"/>
        <v>0</v>
      </c>
      <c r="K15" s="156" t="e">
        <f t="shared" si="0"/>
        <v>#DIV/0!</v>
      </c>
      <c r="L15" s="142"/>
      <c r="M15" s="143"/>
      <c r="N15" s="143"/>
      <c r="O15" s="316"/>
      <c r="P15" s="151">
        <f t="shared" si="3"/>
        <v>0</v>
      </c>
      <c r="Q15" s="138" t="e">
        <f t="shared" si="4"/>
        <v>#DIV/0!</v>
      </c>
      <c r="R15" s="142">
        <f t="shared" si="8"/>
        <v>0</v>
      </c>
      <c r="S15" s="143">
        <f t="shared" si="9"/>
        <v>0</v>
      </c>
      <c r="T15" s="143">
        <f t="shared" si="10"/>
        <v>0</v>
      </c>
      <c r="U15" s="317">
        <f t="shared" si="11"/>
        <v>0</v>
      </c>
      <c r="V15" s="143">
        <f t="shared" si="5"/>
        <v>0</v>
      </c>
      <c r="W15" s="116" t="e">
        <f t="shared" si="6"/>
        <v>#DIV/0!</v>
      </c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196" s="3" customFormat="1" ht="33" customHeight="1" x14ac:dyDescent="0.3">
      <c r="A16" s="214"/>
      <c r="B16" s="216" t="s">
        <v>8</v>
      </c>
      <c r="C16" s="216" t="s">
        <v>102</v>
      </c>
      <c r="D16" s="216" t="s">
        <v>94</v>
      </c>
      <c r="E16" s="223" t="s">
        <v>103</v>
      </c>
      <c r="F16" s="196">
        <v>85.8</v>
      </c>
      <c r="G16" s="113"/>
      <c r="H16" s="315"/>
      <c r="I16" s="114">
        <f t="shared" si="1"/>
        <v>0</v>
      </c>
      <c r="J16" s="115">
        <f t="shared" si="2"/>
        <v>0</v>
      </c>
      <c r="K16" s="156"/>
      <c r="L16" s="130"/>
      <c r="M16" s="115"/>
      <c r="N16" s="115"/>
      <c r="O16" s="314"/>
      <c r="P16" s="115">
        <f t="shared" si="3"/>
        <v>0</v>
      </c>
      <c r="Q16" s="111"/>
      <c r="R16" s="130">
        <f t="shared" si="8"/>
        <v>85.8</v>
      </c>
      <c r="S16" s="141">
        <f t="shared" si="9"/>
        <v>85.8</v>
      </c>
      <c r="T16" s="115">
        <f t="shared" si="10"/>
        <v>0</v>
      </c>
      <c r="U16" s="319">
        <f t="shared" si="11"/>
        <v>0</v>
      </c>
      <c r="V16" s="115">
        <f t="shared" si="5"/>
        <v>0</v>
      </c>
      <c r="W16" s="116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</row>
    <row r="17" spans="1:196" s="3" customFormat="1" ht="38.4" customHeight="1" x14ac:dyDescent="0.3">
      <c r="A17" s="214"/>
      <c r="B17" s="216" t="s">
        <v>9</v>
      </c>
      <c r="C17" s="216" t="s">
        <v>123</v>
      </c>
      <c r="D17" s="216" t="s">
        <v>94</v>
      </c>
      <c r="E17" s="218" t="s">
        <v>330</v>
      </c>
      <c r="F17" s="196">
        <v>5014.7</v>
      </c>
      <c r="G17" s="113">
        <v>405.4</v>
      </c>
      <c r="H17" s="314">
        <v>348</v>
      </c>
      <c r="I17" s="117">
        <f t="shared" si="1"/>
        <v>6.5276355328463863E-3</v>
      </c>
      <c r="J17" s="115">
        <f t="shared" si="2"/>
        <v>-57.399999999999977</v>
      </c>
      <c r="K17" s="156">
        <f t="shared" si="0"/>
        <v>0.85841144548593984</v>
      </c>
      <c r="L17" s="130">
        <v>25.5</v>
      </c>
      <c r="M17" s="115">
        <v>25.5</v>
      </c>
      <c r="N17" s="115"/>
      <c r="O17" s="314"/>
      <c r="P17" s="115">
        <f t="shared" si="3"/>
        <v>0</v>
      </c>
      <c r="Q17" s="111"/>
      <c r="R17" s="130">
        <f t="shared" si="8"/>
        <v>5040.2</v>
      </c>
      <c r="S17" s="141">
        <f t="shared" si="9"/>
        <v>5040.2</v>
      </c>
      <c r="T17" s="115">
        <f t="shared" si="10"/>
        <v>405.4</v>
      </c>
      <c r="U17" s="319">
        <f t="shared" si="11"/>
        <v>348</v>
      </c>
      <c r="V17" s="115">
        <f t="shared" si="5"/>
        <v>-57.399999999999977</v>
      </c>
      <c r="W17" s="116">
        <f t="shared" si="6"/>
        <v>0.85841144548593984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</row>
    <row r="18" spans="1:196" s="3" customFormat="1" ht="71.400000000000006" customHeight="1" x14ac:dyDescent="0.3">
      <c r="A18" s="214"/>
      <c r="B18" s="216" t="s">
        <v>9</v>
      </c>
      <c r="C18" s="216" t="s">
        <v>284</v>
      </c>
      <c r="D18" s="216" t="s">
        <v>94</v>
      </c>
      <c r="E18" s="218" t="s">
        <v>288</v>
      </c>
      <c r="F18" s="196">
        <v>37.4</v>
      </c>
      <c r="G18" s="113">
        <v>3.3</v>
      </c>
      <c r="H18" s="314"/>
      <c r="I18" s="114">
        <f t="shared" ref="I18:I19" si="12">H18/$H$6</f>
        <v>0</v>
      </c>
      <c r="J18" s="115">
        <f t="shared" ref="J18:J19" si="13">H18-G18</f>
        <v>-3.3</v>
      </c>
      <c r="K18" s="156">
        <f t="shared" ref="K18:K19" si="14">H18/G18</f>
        <v>0</v>
      </c>
      <c r="L18" s="130"/>
      <c r="M18" s="115"/>
      <c r="N18" s="115"/>
      <c r="O18" s="314"/>
      <c r="P18" s="115">
        <f t="shared" ref="P18:P19" si="15">O18-N18</f>
        <v>0</v>
      </c>
      <c r="Q18" s="116"/>
      <c r="R18" s="130">
        <f t="shared" ref="R18:R19" si="16">SUM(F18,L18)</f>
        <v>37.4</v>
      </c>
      <c r="S18" s="141">
        <f t="shared" ref="S18:S19" si="17">SUM(F18,M18)</f>
        <v>37.4</v>
      </c>
      <c r="T18" s="115">
        <f t="shared" ref="T18:T19" si="18">SUM(G18,N18)</f>
        <v>3.3</v>
      </c>
      <c r="U18" s="319">
        <f t="shared" ref="U18:U19" si="19">SUM(H18,O18)</f>
        <v>0</v>
      </c>
      <c r="V18" s="115">
        <f t="shared" ref="V18:V19" si="20">U18-T18</f>
        <v>-3.3</v>
      </c>
      <c r="W18" s="116">
        <f t="shared" ref="W18:W19" si="21">U18/T18</f>
        <v>0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</row>
    <row r="19" spans="1:196" s="93" customFormat="1" ht="78" hidden="1" customHeight="1" x14ac:dyDescent="0.35">
      <c r="A19" s="224"/>
      <c r="B19" s="225"/>
      <c r="C19" s="226"/>
      <c r="D19" s="225"/>
      <c r="E19" s="369" t="s">
        <v>320</v>
      </c>
      <c r="F19" s="336"/>
      <c r="G19" s="337"/>
      <c r="H19" s="317"/>
      <c r="I19" s="338">
        <f t="shared" si="12"/>
        <v>0</v>
      </c>
      <c r="J19" s="339">
        <f t="shared" si="13"/>
        <v>0</v>
      </c>
      <c r="K19" s="340" t="e">
        <f t="shared" si="14"/>
        <v>#DIV/0!</v>
      </c>
      <c r="L19" s="341"/>
      <c r="M19" s="342"/>
      <c r="N19" s="342"/>
      <c r="O19" s="322"/>
      <c r="P19" s="343">
        <f t="shared" si="15"/>
        <v>0</v>
      </c>
      <c r="Q19" s="344" t="e">
        <f t="shared" si="4"/>
        <v>#DIV/0!</v>
      </c>
      <c r="R19" s="341">
        <f t="shared" si="16"/>
        <v>0</v>
      </c>
      <c r="S19" s="342">
        <f t="shared" si="17"/>
        <v>0</v>
      </c>
      <c r="T19" s="342">
        <f t="shared" si="18"/>
        <v>0</v>
      </c>
      <c r="U19" s="322">
        <f t="shared" si="19"/>
        <v>0</v>
      </c>
      <c r="V19" s="337">
        <f t="shared" si="20"/>
        <v>0</v>
      </c>
      <c r="W19" s="340" t="e">
        <f t="shared" si="21"/>
        <v>#DIV/0!</v>
      </c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2"/>
      <c r="GF19" s="92"/>
      <c r="GG19" s="92"/>
      <c r="GH19" s="92"/>
      <c r="GI19" s="92"/>
      <c r="GJ19" s="92"/>
      <c r="GK19" s="92"/>
      <c r="GL19" s="92"/>
      <c r="GM19" s="92"/>
      <c r="GN19" s="92"/>
    </row>
    <row r="20" spans="1:196" ht="34.950000000000003" customHeight="1" x14ac:dyDescent="0.3">
      <c r="A20" s="214"/>
      <c r="B20" s="216" t="s">
        <v>11</v>
      </c>
      <c r="C20" s="216" t="s">
        <v>104</v>
      </c>
      <c r="D20" s="216" t="s">
        <v>94</v>
      </c>
      <c r="E20" s="218" t="s">
        <v>113</v>
      </c>
      <c r="F20" s="198">
        <v>2357.6</v>
      </c>
      <c r="G20" s="115">
        <v>160.9</v>
      </c>
      <c r="H20" s="318">
        <v>104.4</v>
      </c>
      <c r="I20" s="117">
        <f t="shared" si="1"/>
        <v>1.958290659853916E-3</v>
      </c>
      <c r="J20" s="115">
        <f t="shared" si="2"/>
        <v>-56.5</v>
      </c>
      <c r="K20" s="156">
        <f t="shared" si="0"/>
        <v>0.64885021752641392</v>
      </c>
      <c r="L20" s="130">
        <v>19</v>
      </c>
      <c r="M20" s="115">
        <v>19</v>
      </c>
      <c r="N20" s="115"/>
      <c r="O20" s="319"/>
      <c r="P20" s="115">
        <f t="shared" si="3"/>
        <v>0</v>
      </c>
      <c r="Q20" s="156"/>
      <c r="R20" s="130">
        <f t="shared" si="8"/>
        <v>2376.6</v>
      </c>
      <c r="S20" s="141">
        <f t="shared" si="9"/>
        <v>2376.6</v>
      </c>
      <c r="T20" s="115">
        <f t="shared" si="10"/>
        <v>160.9</v>
      </c>
      <c r="U20" s="319">
        <f t="shared" si="11"/>
        <v>104.4</v>
      </c>
      <c r="V20" s="115">
        <f t="shared" si="5"/>
        <v>-56.5</v>
      </c>
      <c r="W20" s="116">
        <f t="shared" si="6"/>
        <v>0.64885021752641392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</row>
    <row r="21" spans="1:196" ht="21.75" customHeight="1" x14ac:dyDescent="0.3">
      <c r="A21" s="214"/>
      <c r="B21" s="216" t="s">
        <v>10</v>
      </c>
      <c r="C21" s="216" t="s">
        <v>124</v>
      </c>
      <c r="D21" s="216" t="s">
        <v>94</v>
      </c>
      <c r="E21" s="218" t="s">
        <v>107</v>
      </c>
      <c r="F21" s="198">
        <v>1143.8</v>
      </c>
      <c r="G21" s="115">
        <v>55.5</v>
      </c>
      <c r="H21" s="318">
        <v>46.8</v>
      </c>
      <c r="I21" s="117">
        <f t="shared" si="1"/>
        <v>8.7785443372761748E-4</v>
      </c>
      <c r="J21" s="115">
        <f t="shared" si="2"/>
        <v>-8.7000000000000028</v>
      </c>
      <c r="K21" s="156">
        <f t="shared" si="0"/>
        <v>0.84324324324324318</v>
      </c>
      <c r="L21" s="130"/>
      <c r="M21" s="115">
        <v>28</v>
      </c>
      <c r="N21" s="115">
        <v>5</v>
      </c>
      <c r="O21" s="319">
        <v>5</v>
      </c>
      <c r="P21" s="115">
        <f t="shared" si="3"/>
        <v>0</v>
      </c>
      <c r="Q21" s="156">
        <f t="shared" si="4"/>
        <v>1</v>
      </c>
      <c r="R21" s="130">
        <f t="shared" si="8"/>
        <v>1143.8</v>
      </c>
      <c r="S21" s="141">
        <f t="shared" si="9"/>
        <v>1171.8</v>
      </c>
      <c r="T21" s="115">
        <f t="shared" si="10"/>
        <v>60.5</v>
      </c>
      <c r="U21" s="319">
        <f t="shared" si="11"/>
        <v>51.8</v>
      </c>
      <c r="V21" s="115">
        <f t="shared" si="5"/>
        <v>-8.7000000000000028</v>
      </c>
      <c r="W21" s="116">
        <f t="shared" si="6"/>
        <v>0.85619834710743792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</row>
    <row r="22" spans="1:196" ht="87.6" customHeight="1" x14ac:dyDescent="0.3">
      <c r="A22" s="214"/>
      <c r="B22" s="216"/>
      <c r="C22" s="216" t="s">
        <v>150</v>
      </c>
      <c r="D22" s="216" t="s">
        <v>94</v>
      </c>
      <c r="E22" s="218" t="s">
        <v>151</v>
      </c>
      <c r="F22" s="198">
        <v>529.5</v>
      </c>
      <c r="G22" s="115">
        <v>16.5</v>
      </c>
      <c r="H22" s="318"/>
      <c r="I22" s="117">
        <f t="shared" si="1"/>
        <v>0</v>
      </c>
      <c r="J22" s="115">
        <f t="shared" si="2"/>
        <v>-16.5</v>
      </c>
      <c r="K22" s="156">
        <f t="shared" si="0"/>
        <v>0</v>
      </c>
      <c r="L22" s="130"/>
      <c r="M22" s="115"/>
      <c r="N22" s="115"/>
      <c r="O22" s="319"/>
      <c r="P22" s="115">
        <f t="shared" si="3"/>
        <v>0</v>
      </c>
      <c r="Q22" s="156"/>
      <c r="R22" s="130">
        <f t="shared" si="8"/>
        <v>529.5</v>
      </c>
      <c r="S22" s="141">
        <f t="shared" si="9"/>
        <v>529.5</v>
      </c>
      <c r="T22" s="115">
        <f t="shared" si="10"/>
        <v>16.5</v>
      </c>
      <c r="U22" s="319">
        <f t="shared" si="11"/>
        <v>0</v>
      </c>
      <c r="V22" s="115">
        <f t="shared" si="5"/>
        <v>-16.5</v>
      </c>
      <c r="W22" s="116">
        <f t="shared" si="6"/>
        <v>0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</row>
    <row r="23" spans="1:196" ht="101.4" customHeight="1" x14ac:dyDescent="0.3">
      <c r="A23" s="214"/>
      <c r="B23" s="216" t="s">
        <v>37</v>
      </c>
      <c r="C23" s="216" t="s">
        <v>105</v>
      </c>
      <c r="D23" s="216" t="s">
        <v>97</v>
      </c>
      <c r="E23" s="217" t="s">
        <v>125</v>
      </c>
      <c r="F23" s="198">
        <v>350</v>
      </c>
      <c r="G23" s="115">
        <v>40</v>
      </c>
      <c r="H23" s="319">
        <v>32.6</v>
      </c>
      <c r="I23" s="117">
        <f t="shared" si="1"/>
        <v>6.1149689187009254E-4</v>
      </c>
      <c r="J23" s="115">
        <f t="shared" si="2"/>
        <v>-7.3999999999999986</v>
      </c>
      <c r="K23" s="156">
        <f t="shared" si="0"/>
        <v>0.81500000000000006</v>
      </c>
      <c r="L23" s="130"/>
      <c r="M23" s="115"/>
      <c r="N23" s="115"/>
      <c r="O23" s="319"/>
      <c r="P23" s="109">
        <f t="shared" si="3"/>
        <v>0</v>
      </c>
      <c r="Q23" s="156"/>
      <c r="R23" s="130">
        <f t="shared" si="8"/>
        <v>350</v>
      </c>
      <c r="S23" s="141">
        <f t="shared" si="9"/>
        <v>350</v>
      </c>
      <c r="T23" s="115">
        <f t="shared" si="10"/>
        <v>40</v>
      </c>
      <c r="U23" s="319">
        <f t="shared" si="11"/>
        <v>32.6</v>
      </c>
      <c r="V23" s="115">
        <f t="shared" si="5"/>
        <v>-7.3999999999999986</v>
      </c>
      <c r="W23" s="116">
        <f t="shared" si="6"/>
        <v>0.81500000000000006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</row>
    <row r="24" spans="1:196" ht="55.95" customHeight="1" x14ac:dyDescent="0.3">
      <c r="A24" s="214"/>
      <c r="B24" s="216"/>
      <c r="C24" s="216" t="s">
        <v>153</v>
      </c>
      <c r="D24" s="216" t="s">
        <v>91</v>
      </c>
      <c r="E24" s="217" t="s">
        <v>152</v>
      </c>
      <c r="F24" s="198">
        <v>66.5</v>
      </c>
      <c r="G24" s="115"/>
      <c r="H24" s="319"/>
      <c r="I24" s="191">
        <f t="shared" si="1"/>
        <v>0</v>
      </c>
      <c r="J24" s="115">
        <f t="shared" si="2"/>
        <v>0</v>
      </c>
      <c r="K24" s="156"/>
      <c r="L24" s="130"/>
      <c r="M24" s="115"/>
      <c r="N24" s="115"/>
      <c r="O24" s="319"/>
      <c r="P24" s="109">
        <f t="shared" si="3"/>
        <v>0</v>
      </c>
      <c r="Q24" s="156"/>
      <c r="R24" s="130">
        <f t="shared" si="8"/>
        <v>66.5</v>
      </c>
      <c r="S24" s="141">
        <f t="shared" si="9"/>
        <v>66.5</v>
      </c>
      <c r="T24" s="115">
        <f t="shared" si="10"/>
        <v>0</v>
      </c>
      <c r="U24" s="319">
        <f t="shared" si="11"/>
        <v>0</v>
      </c>
      <c r="V24" s="115">
        <f t="shared" si="5"/>
        <v>0</v>
      </c>
      <c r="W24" s="116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</row>
    <row r="25" spans="1:196" s="101" customFormat="1" ht="204.6" hidden="1" customHeight="1" x14ac:dyDescent="0.35">
      <c r="A25" s="219"/>
      <c r="B25" s="221"/>
      <c r="C25" s="221" t="s">
        <v>291</v>
      </c>
      <c r="D25" s="221" t="s">
        <v>293</v>
      </c>
      <c r="E25" s="370" t="s">
        <v>300</v>
      </c>
      <c r="F25" s="336"/>
      <c r="G25" s="337"/>
      <c r="H25" s="317"/>
      <c r="I25" s="371">
        <f t="shared" ref="I25:I26" si="22">H25/$H$6</f>
        <v>0</v>
      </c>
      <c r="J25" s="337">
        <f t="shared" ref="J25:J26" si="23">H25-G25</f>
        <v>0</v>
      </c>
      <c r="K25" s="340"/>
      <c r="L25" s="352"/>
      <c r="M25" s="337"/>
      <c r="N25" s="337"/>
      <c r="O25" s="317"/>
      <c r="P25" s="337">
        <f t="shared" ref="P25:P26" si="24">O25-N25</f>
        <v>0</v>
      </c>
      <c r="Q25" s="340" t="e">
        <f t="shared" si="4"/>
        <v>#DIV/0!</v>
      </c>
      <c r="R25" s="352">
        <f t="shared" ref="R25:R26" si="25">SUM(F25,L25)</f>
        <v>0</v>
      </c>
      <c r="S25" s="337">
        <f t="shared" ref="S25:S26" si="26">SUM(F25,M25)</f>
        <v>0</v>
      </c>
      <c r="T25" s="337">
        <f t="shared" ref="T25:T26" si="27">SUM(G25,N25)</f>
        <v>0</v>
      </c>
      <c r="U25" s="317">
        <f t="shared" ref="U25:U26" si="28">SUM(H25,O25)</f>
        <v>0</v>
      </c>
      <c r="V25" s="337">
        <f t="shared" ref="V25:V26" si="29">U25-T25</f>
        <v>0</v>
      </c>
      <c r="W25" s="340" t="e">
        <f t="shared" ref="W25:W26" si="30">U25/T25</f>
        <v>#DIV/0!</v>
      </c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</row>
    <row r="26" spans="1:196" s="376" customFormat="1" ht="283.2" hidden="1" customHeight="1" x14ac:dyDescent="0.35">
      <c r="A26" s="219"/>
      <c r="B26" s="221"/>
      <c r="C26" s="221" t="s">
        <v>292</v>
      </c>
      <c r="D26" s="221" t="s">
        <v>91</v>
      </c>
      <c r="E26" s="372" t="s">
        <v>301</v>
      </c>
      <c r="F26" s="336"/>
      <c r="G26" s="337"/>
      <c r="H26" s="317"/>
      <c r="I26" s="371">
        <f t="shared" si="22"/>
        <v>0</v>
      </c>
      <c r="J26" s="337">
        <f t="shared" si="23"/>
        <v>0</v>
      </c>
      <c r="K26" s="340"/>
      <c r="L26" s="352"/>
      <c r="M26" s="337"/>
      <c r="N26" s="337"/>
      <c r="O26" s="317"/>
      <c r="P26" s="337">
        <f t="shared" si="24"/>
        <v>0</v>
      </c>
      <c r="Q26" s="340" t="e">
        <f t="shared" si="4"/>
        <v>#DIV/0!</v>
      </c>
      <c r="R26" s="352">
        <f t="shared" si="25"/>
        <v>0</v>
      </c>
      <c r="S26" s="337">
        <f t="shared" si="26"/>
        <v>0</v>
      </c>
      <c r="T26" s="337">
        <f t="shared" si="27"/>
        <v>0</v>
      </c>
      <c r="U26" s="317">
        <f t="shared" si="28"/>
        <v>0</v>
      </c>
      <c r="V26" s="337">
        <f t="shared" si="29"/>
        <v>0</v>
      </c>
      <c r="W26" s="340" t="e">
        <f t="shared" si="30"/>
        <v>#DIV/0!</v>
      </c>
      <c r="X26" s="373"/>
      <c r="Y26" s="373"/>
      <c r="Z26" s="373"/>
      <c r="AA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  <c r="AL26" s="373"/>
      <c r="AM26" s="373"/>
      <c r="AN26" s="373"/>
      <c r="AO26" s="373"/>
      <c r="AP26" s="373"/>
      <c r="AQ26" s="373"/>
      <c r="AR26" s="374"/>
      <c r="AS26" s="374"/>
      <c r="AT26" s="374"/>
      <c r="AU26" s="374"/>
      <c r="AV26" s="374"/>
      <c r="AW26" s="374"/>
      <c r="AX26" s="374"/>
      <c r="AY26" s="374"/>
      <c r="AZ26" s="374"/>
      <c r="BA26" s="374"/>
      <c r="BB26" s="374"/>
      <c r="BC26" s="374"/>
      <c r="BD26" s="374"/>
      <c r="BE26" s="374"/>
      <c r="BF26" s="374"/>
      <c r="BG26" s="374"/>
      <c r="BH26" s="374"/>
      <c r="BI26" s="374"/>
      <c r="BJ26" s="374"/>
      <c r="BK26" s="374"/>
      <c r="BL26" s="374"/>
      <c r="BM26" s="374"/>
      <c r="BN26" s="374"/>
      <c r="BO26" s="374"/>
      <c r="BP26" s="374"/>
      <c r="BQ26" s="374"/>
      <c r="BR26" s="374"/>
      <c r="BS26" s="374"/>
      <c r="BT26" s="374"/>
      <c r="BU26" s="374"/>
      <c r="BV26" s="374"/>
      <c r="BW26" s="374"/>
      <c r="BX26" s="374"/>
      <c r="BY26" s="374"/>
      <c r="BZ26" s="374"/>
      <c r="CA26" s="374"/>
      <c r="CB26" s="374"/>
      <c r="CC26" s="374"/>
      <c r="CD26" s="374"/>
      <c r="CE26" s="374"/>
      <c r="CF26" s="374"/>
      <c r="CG26" s="374"/>
      <c r="CH26" s="374"/>
      <c r="CI26" s="374"/>
      <c r="CJ26" s="374"/>
      <c r="CK26" s="374"/>
      <c r="CL26" s="374"/>
      <c r="CM26" s="374"/>
      <c r="CN26" s="374"/>
      <c r="CO26" s="374"/>
      <c r="CP26" s="374"/>
      <c r="CQ26" s="374"/>
      <c r="CR26" s="374"/>
      <c r="CS26" s="374"/>
      <c r="CT26" s="374"/>
      <c r="CU26" s="374"/>
      <c r="CV26" s="374"/>
      <c r="CW26" s="374"/>
      <c r="CX26" s="374"/>
      <c r="CY26" s="374"/>
      <c r="CZ26" s="374"/>
      <c r="DA26" s="374"/>
      <c r="DB26" s="374"/>
      <c r="DC26" s="374"/>
      <c r="DD26" s="374"/>
      <c r="DE26" s="374"/>
      <c r="DF26" s="374"/>
      <c r="DG26" s="374"/>
      <c r="DH26" s="374"/>
      <c r="DI26" s="374"/>
      <c r="DJ26" s="374"/>
      <c r="DK26" s="374"/>
      <c r="DL26" s="374"/>
      <c r="DM26" s="374"/>
      <c r="DN26" s="374"/>
      <c r="DO26" s="374"/>
      <c r="DP26" s="374"/>
      <c r="DQ26" s="374"/>
      <c r="DR26" s="374"/>
      <c r="DS26" s="374"/>
      <c r="DT26" s="374"/>
      <c r="DU26" s="374"/>
      <c r="DV26" s="374"/>
      <c r="DW26" s="374"/>
      <c r="DX26" s="374"/>
      <c r="DY26" s="374"/>
      <c r="DZ26" s="374"/>
      <c r="EA26" s="374"/>
      <c r="EB26" s="374"/>
      <c r="EC26" s="374"/>
      <c r="ED26" s="374"/>
      <c r="EE26" s="374"/>
      <c r="EF26" s="374"/>
      <c r="EG26" s="374"/>
      <c r="EH26" s="374"/>
      <c r="EI26" s="374"/>
      <c r="EJ26" s="374"/>
      <c r="EK26" s="374"/>
      <c r="EL26" s="374"/>
      <c r="EM26" s="374"/>
      <c r="EN26" s="374"/>
      <c r="EO26" s="374"/>
      <c r="EP26" s="374"/>
      <c r="EQ26" s="374"/>
      <c r="ER26" s="374"/>
      <c r="ES26" s="374"/>
      <c r="ET26" s="374"/>
      <c r="EU26" s="374"/>
      <c r="EV26" s="374"/>
      <c r="EW26" s="374"/>
      <c r="EX26" s="374"/>
      <c r="EY26" s="374"/>
      <c r="EZ26" s="374"/>
      <c r="FA26" s="374"/>
      <c r="FB26" s="374"/>
      <c r="FC26" s="374"/>
      <c r="FD26" s="374"/>
      <c r="FE26" s="374"/>
      <c r="FF26" s="374"/>
      <c r="FG26" s="374"/>
      <c r="FH26" s="374"/>
      <c r="FI26" s="374"/>
      <c r="FJ26" s="374"/>
      <c r="FK26" s="374"/>
      <c r="FL26" s="374"/>
      <c r="FM26" s="374"/>
      <c r="FN26" s="374"/>
      <c r="FO26" s="374"/>
      <c r="FP26" s="374"/>
      <c r="FQ26" s="374"/>
      <c r="FR26" s="374"/>
      <c r="FS26" s="374"/>
      <c r="FT26" s="374"/>
      <c r="FU26" s="374"/>
      <c r="FV26" s="374"/>
      <c r="FW26" s="374"/>
      <c r="FX26" s="374"/>
      <c r="FY26" s="374"/>
      <c r="FZ26" s="374"/>
      <c r="GA26" s="374"/>
      <c r="GB26" s="374"/>
      <c r="GC26" s="374"/>
      <c r="GD26" s="374"/>
      <c r="GE26" s="375"/>
      <c r="GF26" s="375"/>
      <c r="GG26" s="375"/>
      <c r="GH26" s="375"/>
      <c r="GI26" s="375"/>
      <c r="GJ26" s="375"/>
      <c r="GK26" s="375"/>
      <c r="GL26" s="375"/>
      <c r="GM26" s="375"/>
      <c r="GN26" s="375"/>
    </row>
    <row r="27" spans="1:196" s="5" customFormat="1" ht="34.5" customHeight="1" x14ac:dyDescent="0.3">
      <c r="A27" s="214"/>
      <c r="B27" s="215" t="s">
        <v>7</v>
      </c>
      <c r="C27" s="215" t="s">
        <v>126</v>
      </c>
      <c r="D27" s="215" t="s">
        <v>59</v>
      </c>
      <c r="E27" s="217" t="s">
        <v>127</v>
      </c>
      <c r="F27" s="198">
        <v>3811</v>
      </c>
      <c r="G27" s="115">
        <v>670</v>
      </c>
      <c r="H27" s="319">
        <v>89</v>
      </c>
      <c r="I27" s="117">
        <f t="shared" si="1"/>
        <v>1.669424029952093E-3</v>
      </c>
      <c r="J27" s="115">
        <f t="shared" si="2"/>
        <v>-581</v>
      </c>
      <c r="K27" s="156">
        <f t="shared" si="0"/>
        <v>0.1328358208955224</v>
      </c>
      <c r="L27" s="130"/>
      <c r="M27" s="115"/>
      <c r="N27" s="115"/>
      <c r="O27" s="319"/>
      <c r="P27" s="109">
        <f t="shared" si="3"/>
        <v>0</v>
      </c>
      <c r="Q27" s="156"/>
      <c r="R27" s="130">
        <f t="shared" si="8"/>
        <v>3811</v>
      </c>
      <c r="S27" s="141">
        <f t="shared" si="9"/>
        <v>3811</v>
      </c>
      <c r="T27" s="115">
        <f t="shared" si="10"/>
        <v>670</v>
      </c>
      <c r="U27" s="319">
        <f t="shared" si="11"/>
        <v>89</v>
      </c>
      <c r="V27" s="115">
        <f t="shared" si="5"/>
        <v>-581</v>
      </c>
      <c r="W27" s="116">
        <f t="shared" si="6"/>
        <v>0.1328358208955224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36"/>
      <c r="GF27" s="36"/>
      <c r="GG27" s="36"/>
      <c r="GH27" s="36"/>
      <c r="GI27" s="36"/>
      <c r="GJ27" s="36"/>
      <c r="GK27" s="36"/>
      <c r="GL27" s="36"/>
      <c r="GM27" s="36"/>
      <c r="GN27" s="36"/>
    </row>
    <row r="28" spans="1:196" s="3" customFormat="1" ht="23.25" customHeight="1" x14ac:dyDescent="0.3">
      <c r="A28" s="112"/>
      <c r="B28" s="178"/>
      <c r="C28" s="178"/>
      <c r="D28" s="178"/>
      <c r="E28" s="179" t="s">
        <v>40</v>
      </c>
      <c r="F28" s="199">
        <f>SUM(F29,F71,F76,F59)</f>
        <v>478807.4</v>
      </c>
      <c r="G28" s="109">
        <f>SUM(G29,G71,G76,G59)</f>
        <v>38307.200000000004</v>
      </c>
      <c r="H28" s="313">
        <f>SUM(H29,H71,H76,H59)</f>
        <v>29403.9</v>
      </c>
      <c r="I28" s="110">
        <f t="shared" si="1"/>
        <v>0.55154581162144212</v>
      </c>
      <c r="J28" s="109">
        <f t="shared" si="2"/>
        <v>-8903.3000000000029</v>
      </c>
      <c r="K28" s="155">
        <f t="shared" si="0"/>
        <v>0.7675815512488513</v>
      </c>
      <c r="L28" s="129">
        <f>SUM(L29,L71,L76,L59)</f>
        <v>41016.800000000003</v>
      </c>
      <c r="M28" s="140">
        <f>SUM(M29,M71,M76,M59)</f>
        <v>41048.699999999997</v>
      </c>
      <c r="N28" s="140">
        <f>SUM(N29,N71,N76,N59)</f>
        <v>3553.2</v>
      </c>
      <c r="O28" s="313">
        <f>SUM(O29,O71,O76,O59)</f>
        <v>50.199999999999996</v>
      </c>
      <c r="P28" s="109">
        <f t="shared" si="3"/>
        <v>-3503</v>
      </c>
      <c r="Q28" s="155">
        <f t="shared" si="4"/>
        <v>1.4128109872790723E-2</v>
      </c>
      <c r="R28" s="129">
        <f t="shared" si="8"/>
        <v>519824.2</v>
      </c>
      <c r="S28" s="140">
        <f t="shared" si="9"/>
        <v>519856.10000000003</v>
      </c>
      <c r="T28" s="109">
        <f t="shared" si="10"/>
        <v>41860.400000000001</v>
      </c>
      <c r="U28" s="313">
        <f t="shared" si="11"/>
        <v>29454.100000000002</v>
      </c>
      <c r="V28" s="109">
        <f t="shared" si="5"/>
        <v>-12406.3</v>
      </c>
      <c r="W28" s="111">
        <f t="shared" si="6"/>
        <v>0.70362681675282612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</row>
    <row r="29" spans="1:196" s="7" customFormat="1" ht="21" customHeight="1" x14ac:dyDescent="0.3">
      <c r="A29" s="227">
        <v>2</v>
      </c>
      <c r="B29" s="228" t="s">
        <v>13</v>
      </c>
      <c r="C29" s="228" t="s">
        <v>55</v>
      </c>
      <c r="D29" s="228"/>
      <c r="E29" s="229" t="s">
        <v>35</v>
      </c>
      <c r="F29" s="199">
        <f>F30+F34+F41+F43+F45+F48+F49+F50+F51+F53+F54+F55+F56+F57+F58</f>
        <v>445974.7</v>
      </c>
      <c r="G29" s="109">
        <f>G30+G34+G41+G43+G45+G48+G49+G50+G51+G53+G54+G55+G56+G57+G58</f>
        <v>35417.599999999999</v>
      </c>
      <c r="H29" s="313">
        <f>H30+H34+H41+H43+H45+H48+H49+H50+H51+H53+H54+H55+H56+H57+H58</f>
        <v>28225.000000000004</v>
      </c>
      <c r="I29" s="110">
        <f t="shared" si="1"/>
        <v>0.52943250837525657</v>
      </c>
      <c r="J29" s="109">
        <f t="shared" si="2"/>
        <v>-7192.5999999999949</v>
      </c>
      <c r="K29" s="155">
        <f t="shared" si="0"/>
        <v>0.79692017528008685</v>
      </c>
      <c r="L29" s="129">
        <f>L30+L34+L41+L43+L45+L48+L49+L50+L51+L53+L54+L55+L56+L57+L58</f>
        <v>18523</v>
      </c>
      <c r="M29" s="109">
        <f>M30+M34+M41+M43+M45+M48+M49+M50+M51+M53+M54+M55+M56+M57+M58</f>
        <v>18554.899999999998</v>
      </c>
      <c r="N29" s="109">
        <f>N30+N34+N41+N43+N45+N48+N49+N50+N51+N53+N54+N55+N56+N57+N58</f>
        <v>36.299999999999997</v>
      </c>
      <c r="O29" s="313">
        <f>O30+O34+O41+O43+O45+O48+O49+O50+O51+O53+O54+O55+O56+O57+O58</f>
        <v>36.299999999999997</v>
      </c>
      <c r="P29" s="109">
        <f t="shared" si="3"/>
        <v>0</v>
      </c>
      <c r="Q29" s="155">
        <f t="shared" si="4"/>
        <v>1</v>
      </c>
      <c r="R29" s="129">
        <f>R30+R33+R41+R43+R45+R48+R49+R50+R51+R53+R54+R55+R56+R57+R58</f>
        <v>464497.7</v>
      </c>
      <c r="S29" s="109">
        <f>S30+S33+S41+S43+S45+S48+S49+S50+S51+S53+S54+S55+S56+S57+S58</f>
        <v>464529.60000000003</v>
      </c>
      <c r="T29" s="109">
        <f t="shared" ref="T29:U29" si="31">T30+T33+T41+T43+T45+T48+T49+T50+T51+T53+T54+T55+T56+T57+T58</f>
        <v>35453.899999999994</v>
      </c>
      <c r="U29" s="313">
        <f t="shared" si="31"/>
        <v>28261.3</v>
      </c>
      <c r="V29" s="109">
        <f t="shared" si="5"/>
        <v>-7192.5999999999949</v>
      </c>
      <c r="W29" s="111">
        <f t="shared" si="6"/>
        <v>0.79712810156287472</v>
      </c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1"/>
      <c r="GF29" s="21"/>
      <c r="GG29" s="21"/>
      <c r="GH29" s="21"/>
      <c r="GI29" s="21"/>
      <c r="GJ29" s="21"/>
      <c r="GK29" s="21"/>
      <c r="GL29" s="21"/>
      <c r="GM29" s="21"/>
      <c r="GN29" s="21"/>
    </row>
    <row r="30" spans="1:196" s="7" customFormat="1" ht="19.95" customHeight="1" x14ac:dyDescent="0.3">
      <c r="A30" s="230"/>
      <c r="B30" s="231">
        <v>70101</v>
      </c>
      <c r="C30" s="232">
        <v>1010</v>
      </c>
      <c r="D30" s="233" t="s">
        <v>56</v>
      </c>
      <c r="E30" s="234" t="s">
        <v>128</v>
      </c>
      <c r="F30" s="200">
        <v>145549.20000000001</v>
      </c>
      <c r="G30" s="121">
        <v>11358</v>
      </c>
      <c r="H30" s="320">
        <v>8921.2999999999993</v>
      </c>
      <c r="I30" s="117">
        <f t="shared" si="1"/>
        <v>0.16734193930799557</v>
      </c>
      <c r="J30" s="115">
        <f t="shared" si="2"/>
        <v>-2436.7000000000007</v>
      </c>
      <c r="K30" s="156">
        <f t="shared" si="0"/>
        <v>0.78546399013910895</v>
      </c>
      <c r="L30" s="130">
        <v>7833.9</v>
      </c>
      <c r="M30" s="141">
        <v>7834</v>
      </c>
      <c r="N30" s="141"/>
      <c r="O30" s="319"/>
      <c r="P30" s="115">
        <f t="shared" si="3"/>
        <v>0</v>
      </c>
      <c r="Q30" s="156"/>
      <c r="R30" s="130">
        <f t="shared" si="8"/>
        <v>153383.1</v>
      </c>
      <c r="S30" s="141">
        <f t="shared" si="9"/>
        <v>153383.20000000001</v>
      </c>
      <c r="T30" s="115">
        <f t="shared" si="10"/>
        <v>11358</v>
      </c>
      <c r="U30" s="319">
        <f t="shared" si="11"/>
        <v>8921.2999999999993</v>
      </c>
      <c r="V30" s="115">
        <f t="shared" si="5"/>
        <v>-2436.7000000000007</v>
      </c>
      <c r="W30" s="116">
        <f t="shared" si="6"/>
        <v>0.78546399013910895</v>
      </c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1"/>
      <c r="GF30" s="21"/>
      <c r="GG30" s="21"/>
      <c r="GH30" s="21"/>
      <c r="GI30" s="21"/>
      <c r="GJ30" s="21"/>
      <c r="GK30" s="21"/>
      <c r="GL30" s="21"/>
      <c r="GM30" s="21"/>
      <c r="GN30" s="21"/>
    </row>
    <row r="31" spans="1:196" s="23" customFormat="1" ht="78.599999999999994" hidden="1" customHeight="1" x14ac:dyDescent="0.35">
      <c r="A31" s="235"/>
      <c r="B31" s="236"/>
      <c r="C31" s="237"/>
      <c r="D31" s="238"/>
      <c r="E31" s="239" t="s">
        <v>201</v>
      </c>
      <c r="F31" s="201"/>
      <c r="G31" s="165"/>
      <c r="H31" s="321"/>
      <c r="I31" s="163">
        <f t="shared" si="1"/>
        <v>0</v>
      </c>
      <c r="J31" s="115">
        <f t="shared" si="2"/>
        <v>0</v>
      </c>
      <c r="K31" s="144" t="e">
        <f t="shared" si="0"/>
        <v>#DIV/0!</v>
      </c>
      <c r="L31" s="142"/>
      <c r="M31" s="143"/>
      <c r="N31" s="143"/>
      <c r="O31" s="317"/>
      <c r="P31" s="143">
        <f t="shared" si="3"/>
        <v>0</v>
      </c>
      <c r="Q31" s="157" t="e">
        <f t="shared" si="4"/>
        <v>#DIV/0!</v>
      </c>
      <c r="R31" s="142">
        <f t="shared" si="8"/>
        <v>0</v>
      </c>
      <c r="S31" s="143">
        <f t="shared" si="9"/>
        <v>0</v>
      </c>
      <c r="T31" s="143">
        <f t="shared" si="10"/>
        <v>0</v>
      </c>
      <c r="U31" s="317">
        <f t="shared" si="11"/>
        <v>0</v>
      </c>
      <c r="V31" s="143">
        <f t="shared" si="5"/>
        <v>0</v>
      </c>
      <c r="W31" s="144" t="e">
        <f t="shared" si="6"/>
        <v>#DIV/0!</v>
      </c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8"/>
      <c r="GF31" s="38"/>
      <c r="GG31" s="38"/>
      <c r="GH31" s="38"/>
      <c r="GI31" s="38"/>
      <c r="GJ31" s="38"/>
      <c r="GK31" s="38"/>
      <c r="GL31" s="38"/>
      <c r="GM31" s="38"/>
      <c r="GN31" s="38"/>
    </row>
    <row r="32" spans="1:196" s="23" customFormat="1" ht="79.2" hidden="1" customHeight="1" x14ac:dyDescent="0.35">
      <c r="A32" s="235"/>
      <c r="B32" s="236"/>
      <c r="C32" s="237"/>
      <c r="D32" s="238"/>
      <c r="E32" s="239" t="s">
        <v>216</v>
      </c>
      <c r="F32" s="201"/>
      <c r="G32" s="165"/>
      <c r="H32" s="321"/>
      <c r="I32" s="166">
        <f t="shared" si="1"/>
        <v>0</v>
      </c>
      <c r="J32" s="115">
        <f t="shared" si="2"/>
        <v>0</v>
      </c>
      <c r="K32" s="144" t="e">
        <f t="shared" si="0"/>
        <v>#DIV/0!</v>
      </c>
      <c r="L32" s="142"/>
      <c r="M32" s="143"/>
      <c r="N32" s="143"/>
      <c r="O32" s="317"/>
      <c r="P32" s="143"/>
      <c r="Q32" s="157" t="e">
        <f t="shared" si="4"/>
        <v>#DIV/0!</v>
      </c>
      <c r="R32" s="142">
        <f t="shared" si="8"/>
        <v>0</v>
      </c>
      <c r="S32" s="143">
        <f t="shared" si="9"/>
        <v>0</v>
      </c>
      <c r="T32" s="143">
        <f t="shared" si="10"/>
        <v>0</v>
      </c>
      <c r="U32" s="317">
        <f t="shared" si="11"/>
        <v>0</v>
      </c>
      <c r="V32" s="143">
        <f t="shared" si="5"/>
        <v>0</v>
      </c>
      <c r="W32" s="144" t="e">
        <f t="shared" si="6"/>
        <v>#DIV/0!</v>
      </c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8"/>
      <c r="GF32" s="38"/>
      <c r="GG32" s="38"/>
      <c r="GH32" s="38"/>
      <c r="GI32" s="38"/>
      <c r="GJ32" s="38"/>
      <c r="GK32" s="38"/>
      <c r="GL32" s="38"/>
      <c r="GM32" s="38"/>
      <c r="GN32" s="38"/>
    </row>
    <row r="33" spans="1:196" s="17" customFormat="1" ht="42" customHeight="1" x14ac:dyDescent="0.35">
      <c r="A33" s="230"/>
      <c r="B33" s="240" t="s">
        <v>22</v>
      </c>
      <c r="C33" s="241">
        <v>1020</v>
      </c>
      <c r="D33" s="240"/>
      <c r="E33" s="368" t="s">
        <v>332</v>
      </c>
      <c r="F33" s="202">
        <v>90535.1</v>
      </c>
      <c r="G33" s="167">
        <v>7859.2</v>
      </c>
      <c r="H33" s="320">
        <v>3867.9</v>
      </c>
      <c r="I33" s="117">
        <f t="shared" si="1"/>
        <v>7.2552418038783151E-2</v>
      </c>
      <c r="J33" s="115">
        <f t="shared" si="2"/>
        <v>-3991.2999999999997</v>
      </c>
      <c r="K33" s="156">
        <f t="shared" si="0"/>
        <v>0.49214932817589579</v>
      </c>
      <c r="L33" s="145">
        <v>10242</v>
      </c>
      <c r="M33" s="141">
        <v>10273.799999999999</v>
      </c>
      <c r="N33" s="141">
        <v>15.9</v>
      </c>
      <c r="O33" s="319">
        <v>15.9</v>
      </c>
      <c r="P33" s="115">
        <f t="shared" si="3"/>
        <v>0</v>
      </c>
      <c r="Q33" s="156">
        <f t="shared" si="4"/>
        <v>1</v>
      </c>
      <c r="R33" s="145">
        <f t="shared" si="8"/>
        <v>100777.1</v>
      </c>
      <c r="S33" s="141">
        <f t="shared" si="9"/>
        <v>100808.90000000001</v>
      </c>
      <c r="T33" s="141">
        <f t="shared" si="10"/>
        <v>7875.0999999999995</v>
      </c>
      <c r="U33" s="319">
        <f t="shared" si="11"/>
        <v>3883.8</v>
      </c>
      <c r="V33" s="122">
        <f t="shared" si="5"/>
        <v>-3991.2999999999993</v>
      </c>
      <c r="W33" s="116">
        <f t="shared" si="6"/>
        <v>0.49317468984520835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39"/>
      <c r="GF33" s="39"/>
      <c r="GG33" s="39"/>
      <c r="GH33" s="39"/>
      <c r="GI33" s="39"/>
      <c r="GJ33" s="39"/>
      <c r="GK33" s="39"/>
      <c r="GL33" s="39"/>
      <c r="GM33" s="39"/>
      <c r="GN33" s="39"/>
    </row>
    <row r="34" spans="1:196" s="17" customFormat="1" ht="42" customHeight="1" x14ac:dyDescent="0.3">
      <c r="A34" s="230"/>
      <c r="B34" s="240" t="s">
        <v>22</v>
      </c>
      <c r="C34" s="241">
        <v>1021</v>
      </c>
      <c r="D34" s="240" t="s">
        <v>57</v>
      </c>
      <c r="E34" s="234" t="s">
        <v>238</v>
      </c>
      <c r="F34" s="202">
        <v>90535.1</v>
      </c>
      <c r="G34" s="167">
        <v>7859.2</v>
      </c>
      <c r="H34" s="320">
        <v>3867.9</v>
      </c>
      <c r="I34" s="117">
        <f t="shared" si="1"/>
        <v>7.2552418038783151E-2</v>
      </c>
      <c r="J34" s="115">
        <f t="shared" si="2"/>
        <v>-3991.2999999999997</v>
      </c>
      <c r="K34" s="156">
        <f t="shared" si="0"/>
        <v>0.49214932817589579</v>
      </c>
      <c r="L34" s="145">
        <v>10242</v>
      </c>
      <c r="M34" s="141">
        <v>10273.799999999999</v>
      </c>
      <c r="N34" s="141">
        <v>15.9</v>
      </c>
      <c r="O34" s="319">
        <v>15.9</v>
      </c>
      <c r="P34" s="115">
        <f t="shared" si="3"/>
        <v>0</v>
      </c>
      <c r="Q34" s="156">
        <f t="shared" si="4"/>
        <v>1</v>
      </c>
      <c r="R34" s="145">
        <f t="shared" si="8"/>
        <v>100777.1</v>
      </c>
      <c r="S34" s="141">
        <f t="shared" si="9"/>
        <v>100808.90000000001</v>
      </c>
      <c r="T34" s="141">
        <f t="shared" si="10"/>
        <v>7875.0999999999995</v>
      </c>
      <c r="U34" s="319">
        <f t="shared" si="11"/>
        <v>3883.8</v>
      </c>
      <c r="V34" s="115">
        <f t="shared" si="5"/>
        <v>-3991.2999999999993</v>
      </c>
      <c r="W34" s="116">
        <f t="shared" si="6"/>
        <v>0.49317468984520835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39"/>
      <c r="GF34" s="39"/>
      <c r="GG34" s="39"/>
      <c r="GH34" s="39"/>
      <c r="GI34" s="39"/>
      <c r="GJ34" s="39"/>
      <c r="GK34" s="39"/>
      <c r="GL34" s="39"/>
      <c r="GM34" s="39"/>
      <c r="GN34" s="39"/>
    </row>
    <row r="35" spans="1:196" s="24" customFormat="1" ht="67.2" hidden="1" customHeight="1" x14ac:dyDescent="0.35">
      <c r="A35" s="235"/>
      <c r="B35" s="242"/>
      <c r="C35" s="243"/>
      <c r="D35" s="242"/>
      <c r="E35" s="239" t="s">
        <v>221</v>
      </c>
      <c r="F35" s="201"/>
      <c r="G35" s="165"/>
      <c r="H35" s="321"/>
      <c r="I35" s="164">
        <f t="shared" si="1"/>
        <v>0</v>
      </c>
      <c r="J35" s="137">
        <f t="shared" si="2"/>
        <v>0</v>
      </c>
      <c r="K35" s="144" t="e">
        <f t="shared" si="0"/>
        <v>#DIV/0!</v>
      </c>
      <c r="L35" s="142"/>
      <c r="M35" s="143"/>
      <c r="N35" s="143"/>
      <c r="O35" s="317"/>
      <c r="P35" s="143">
        <f t="shared" si="3"/>
        <v>0</v>
      </c>
      <c r="Q35" s="144" t="e">
        <f t="shared" si="4"/>
        <v>#DIV/0!</v>
      </c>
      <c r="R35" s="142">
        <f t="shared" si="8"/>
        <v>0</v>
      </c>
      <c r="S35" s="143">
        <f t="shared" si="9"/>
        <v>0</v>
      </c>
      <c r="T35" s="143">
        <f t="shared" si="10"/>
        <v>0</v>
      </c>
      <c r="U35" s="317">
        <f t="shared" si="11"/>
        <v>0</v>
      </c>
      <c r="V35" s="143">
        <f t="shared" si="5"/>
        <v>0</v>
      </c>
      <c r="W35" s="144" t="e">
        <f t="shared" si="6"/>
        <v>#DIV/0!</v>
      </c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2"/>
      <c r="GF35" s="42"/>
      <c r="GG35" s="42"/>
      <c r="GH35" s="42"/>
      <c r="GI35" s="42"/>
      <c r="GJ35" s="42"/>
      <c r="GK35" s="42"/>
      <c r="GL35" s="42"/>
      <c r="GM35" s="42"/>
      <c r="GN35" s="42"/>
    </row>
    <row r="36" spans="1:196" s="24" customFormat="1" ht="81.599999999999994" hidden="1" customHeight="1" x14ac:dyDescent="0.35">
      <c r="A36" s="235"/>
      <c r="B36" s="242"/>
      <c r="C36" s="243"/>
      <c r="D36" s="242"/>
      <c r="E36" s="239" t="s">
        <v>220</v>
      </c>
      <c r="F36" s="201"/>
      <c r="G36" s="165"/>
      <c r="H36" s="321"/>
      <c r="I36" s="164">
        <f t="shared" si="1"/>
        <v>0</v>
      </c>
      <c r="J36" s="137">
        <f t="shared" si="2"/>
        <v>0</v>
      </c>
      <c r="K36" s="157"/>
      <c r="L36" s="142"/>
      <c r="M36" s="143"/>
      <c r="N36" s="143"/>
      <c r="O36" s="317"/>
      <c r="P36" s="143">
        <f t="shared" si="3"/>
        <v>0</v>
      </c>
      <c r="Q36" s="144" t="e">
        <f t="shared" si="4"/>
        <v>#DIV/0!</v>
      </c>
      <c r="R36" s="142">
        <f t="shared" si="8"/>
        <v>0</v>
      </c>
      <c r="S36" s="143">
        <f t="shared" si="9"/>
        <v>0</v>
      </c>
      <c r="T36" s="143">
        <f t="shared" si="10"/>
        <v>0</v>
      </c>
      <c r="U36" s="317">
        <f t="shared" si="11"/>
        <v>0</v>
      </c>
      <c r="V36" s="143">
        <f t="shared" si="5"/>
        <v>0</v>
      </c>
      <c r="W36" s="144" t="e">
        <f t="shared" si="6"/>
        <v>#DIV/0!</v>
      </c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2"/>
      <c r="GF36" s="42"/>
      <c r="GG36" s="42"/>
      <c r="GH36" s="42"/>
      <c r="GI36" s="42"/>
      <c r="GJ36" s="42"/>
      <c r="GK36" s="42"/>
      <c r="GL36" s="42"/>
      <c r="GM36" s="42"/>
      <c r="GN36" s="42"/>
    </row>
    <row r="37" spans="1:196" s="25" customFormat="1" ht="66" hidden="1" customHeight="1" x14ac:dyDescent="0.35">
      <c r="A37" s="245"/>
      <c r="B37" s="242"/>
      <c r="C37" s="243"/>
      <c r="D37" s="242"/>
      <c r="E37" s="239" t="s">
        <v>198</v>
      </c>
      <c r="F37" s="203"/>
      <c r="G37" s="147"/>
      <c r="H37" s="322"/>
      <c r="I37" s="164">
        <f t="shared" si="1"/>
        <v>0</v>
      </c>
      <c r="J37" s="137">
        <f t="shared" si="2"/>
        <v>0</v>
      </c>
      <c r="K37" s="144" t="e">
        <f t="shared" si="0"/>
        <v>#DIV/0!</v>
      </c>
      <c r="L37" s="158"/>
      <c r="M37" s="159"/>
      <c r="N37" s="159"/>
      <c r="O37" s="323"/>
      <c r="P37" s="143">
        <f t="shared" si="3"/>
        <v>0</v>
      </c>
      <c r="Q37" s="157" t="e">
        <f t="shared" si="4"/>
        <v>#DIV/0!</v>
      </c>
      <c r="R37" s="142">
        <f t="shared" si="8"/>
        <v>0</v>
      </c>
      <c r="S37" s="143">
        <f t="shared" si="9"/>
        <v>0</v>
      </c>
      <c r="T37" s="143">
        <f t="shared" si="10"/>
        <v>0</v>
      </c>
      <c r="U37" s="317">
        <f t="shared" si="11"/>
        <v>0</v>
      </c>
      <c r="V37" s="143">
        <f t="shared" si="5"/>
        <v>0</v>
      </c>
      <c r="W37" s="144" t="e">
        <f t="shared" si="6"/>
        <v>#DIV/0!</v>
      </c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4"/>
      <c r="GF37" s="44"/>
      <c r="GG37" s="44"/>
      <c r="GH37" s="44"/>
      <c r="GI37" s="44"/>
      <c r="GJ37" s="44"/>
      <c r="GK37" s="44"/>
      <c r="GL37" s="44"/>
      <c r="GM37" s="44"/>
      <c r="GN37" s="44"/>
    </row>
    <row r="38" spans="1:196" s="25" customFormat="1" ht="81" hidden="1" customHeight="1" x14ac:dyDescent="0.35">
      <c r="A38" s="245"/>
      <c r="B38" s="242"/>
      <c r="C38" s="243"/>
      <c r="D38" s="242"/>
      <c r="E38" s="239" t="s">
        <v>217</v>
      </c>
      <c r="F38" s="204"/>
      <c r="G38" s="159"/>
      <c r="H38" s="322"/>
      <c r="I38" s="164">
        <f t="shared" si="1"/>
        <v>0</v>
      </c>
      <c r="J38" s="137">
        <f t="shared" si="2"/>
        <v>0</v>
      </c>
      <c r="K38" s="144" t="e">
        <f t="shared" si="0"/>
        <v>#DIV/0!</v>
      </c>
      <c r="L38" s="146"/>
      <c r="M38" s="147"/>
      <c r="N38" s="147"/>
      <c r="O38" s="322"/>
      <c r="P38" s="143">
        <f t="shared" si="3"/>
        <v>0</v>
      </c>
      <c r="Q38" s="144" t="e">
        <f t="shared" si="4"/>
        <v>#DIV/0!</v>
      </c>
      <c r="R38" s="146">
        <f t="shared" si="8"/>
        <v>0</v>
      </c>
      <c r="S38" s="147">
        <f t="shared" si="9"/>
        <v>0</v>
      </c>
      <c r="T38" s="147">
        <f t="shared" si="10"/>
        <v>0</v>
      </c>
      <c r="U38" s="322">
        <f t="shared" si="11"/>
        <v>0</v>
      </c>
      <c r="V38" s="143">
        <f t="shared" si="5"/>
        <v>0</v>
      </c>
      <c r="W38" s="144" t="e">
        <f t="shared" si="6"/>
        <v>#DIV/0!</v>
      </c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4"/>
      <c r="GF38" s="44"/>
      <c r="GG38" s="44"/>
      <c r="GH38" s="44"/>
      <c r="GI38" s="44"/>
      <c r="GJ38" s="44"/>
      <c r="GK38" s="44"/>
      <c r="GL38" s="44"/>
      <c r="GM38" s="44"/>
      <c r="GN38" s="44"/>
    </row>
    <row r="39" spans="1:196" s="25" customFormat="1" ht="81.599999999999994" hidden="1" customHeight="1" x14ac:dyDescent="0.35">
      <c r="A39" s="245"/>
      <c r="B39" s="242"/>
      <c r="C39" s="243"/>
      <c r="D39" s="242"/>
      <c r="E39" s="239" t="s">
        <v>216</v>
      </c>
      <c r="F39" s="205"/>
      <c r="G39" s="159"/>
      <c r="H39" s="323"/>
      <c r="I39" s="163">
        <f t="shared" si="1"/>
        <v>0</v>
      </c>
      <c r="J39" s="137">
        <f t="shared" si="2"/>
        <v>0</v>
      </c>
      <c r="K39" s="144" t="e">
        <f t="shared" si="0"/>
        <v>#DIV/0!</v>
      </c>
      <c r="L39" s="146"/>
      <c r="M39" s="147"/>
      <c r="N39" s="147"/>
      <c r="O39" s="322"/>
      <c r="P39" s="143">
        <f t="shared" si="3"/>
        <v>0</v>
      </c>
      <c r="Q39" s="157" t="e">
        <f t="shared" si="4"/>
        <v>#DIV/0!</v>
      </c>
      <c r="R39" s="146">
        <f t="shared" si="8"/>
        <v>0</v>
      </c>
      <c r="S39" s="147">
        <f t="shared" si="9"/>
        <v>0</v>
      </c>
      <c r="T39" s="147">
        <f t="shared" si="10"/>
        <v>0</v>
      </c>
      <c r="U39" s="322">
        <f t="shared" si="11"/>
        <v>0</v>
      </c>
      <c r="V39" s="143">
        <f t="shared" si="5"/>
        <v>0</v>
      </c>
      <c r="W39" s="144" t="e">
        <f t="shared" si="6"/>
        <v>#DIV/0!</v>
      </c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4"/>
      <c r="GF39" s="44"/>
      <c r="GG39" s="44"/>
      <c r="GH39" s="44"/>
      <c r="GI39" s="44"/>
      <c r="GJ39" s="44"/>
      <c r="GK39" s="44"/>
      <c r="GL39" s="44"/>
      <c r="GM39" s="44"/>
      <c r="GN39" s="44"/>
    </row>
    <row r="40" spans="1:196" s="93" customFormat="1" ht="78" hidden="1" customHeight="1" x14ac:dyDescent="0.35">
      <c r="A40" s="245"/>
      <c r="B40" s="242"/>
      <c r="C40" s="243"/>
      <c r="D40" s="242"/>
      <c r="E40" s="239" t="s">
        <v>256</v>
      </c>
      <c r="F40" s="336"/>
      <c r="G40" s="337"/>
      <c r="H40" s="317"/>
      <c r="I40" s="350">
        <f t="shared" si="1"/>
        <v>0</v>
      </c>
      <c r="J40" s="339">
        <f t="shared" si="2"/>
        <v>0</v>
      </c>
      <c r="K40" s="340" t="e">
        <f t="shared" si="0"/>
        <v>#DIV/0!</v>
      </c>
      <c r="L40" s="341"/>
      <c r="M40" s="342"/>
      <c r="N40" s="342"/>
      <c r="O40" s="322"/>
      <c r="P40" s="343">
        <f t="shared" si="3"/>
        <v>0</v>
      </c>
      <c r="Q40" s="340"/>
      <c r="R40" s="352">
        <f t="shared" si="8"/>
        <v>0</v>
      </c>
      <c r="S40" s="337">
        <f t="shared" si="9"/>
        <v>0</v>
      </c>
      <c r="T40" s="337">
        <f t="shared" si="10"/>
        <v>0</v>
      </c>
      <c r="U40" s="317">
        <f t="shared" si="11"/>
        <v>0</v>
      </c>
      <c r="V40" s="337">
        <f t="shared" si="5"/>
        <v>0</v>
      </c>
      <c r="W40" s="340" t="e">
        <f t="shared" si="6"/>
        <v>#DIV/0!</v>
      </c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2"/>
      <c r="GF40" s="92"/>
      <c r="GG40" s="92"/>
      <c r="GH40" s="92"/>
      <c r="GI40" s="92"/>
      <c r="GJ40" s="92"/>
      <c r="GK40" s="92"/>
      <c r="GL40" s="92"/>
      <c r="GM40" s="92"/>
      <c r="GN40" s="92"/>
    </row>
    <row r="41" spans="1:196" s="97" customFormat="1" ht="44.4" customHeight="1" x14ac:dyDescent="0.3">
      <c r="A41" s="230"/>
      <c r="B41" s="240" t="s">
        <v>22</v>
      </c>
      <c r="C41" s="241">
        <v>1030</v>
      </c>
      <c r="D41" s="240"/>
      <c r="E41" s="368" t="s">
        <v>331</v>
      </c>
      <c r="F41" s="346">
        <v>177029.8</v>
      </c>
      <c r="G41" s="347">
        <v>13631.3</v>
      </c>
      <c r="H41" s="320">
        <v>13535.8</v>
      </c>
      <c r="I41" s="351">
        <f t="shared" si="1"/>
        <v>0.25389876162500608</v>
      </c>
      <c r="J41" s="339">
        <f t="shared" ref="J41:J82" si="32">H41-G41</f>
        <v>-95.5</v>
      </c>
      <c r="K41" s="344">
        <f t="shared" si="0"/>
        <v>0.99299406512951804</v>
      </c>
      <c r="L41" s="345"/>
      <c r="M41" s="339"/>
      <c r="N41" s="339"/>
      <c r="O41" s="319"/>
      <c r="P41" s="339">
        <f t="shared" si="3"/>
        <v>0</v>
      </c>
      <c r="Q41" s="344"/>
      <c r="R41" s="345">
        <f t="shared" si="8"/>
        <v>177029.8</v>
      </c>
      <c r="S41" s="339">
        <f t="shared" si="9"/>
        <v>177029.8</v>
      </c>
      <c r="T41" s="339">
        <f t="shared" si="10"/>
        <v>13631.3</v>
      </c>
      <c r="U41" s="319">
        <f t="shared" si="11"/>
        <v>13535.8</v>
      </c>
      <c r="V41" s="339">
        <f t="shared" si="5"/>
        <v>-95.5</v>
      </c>
      <c r="W41" s="344">
        <f t="shared" si="6"/>
        <v>0.99299406512951804</v>
      </c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6"/>
      <c r="GF41" s="96"/>
      <c r="GG41" s="96"/>
      <c r="GH41" s="96"/>
      <c r="GI41" s="96"/>
      <c r="GJ41" s="96"/>
      <c r="GK41" s="96"/>
      <c r="GL41" s="96"/>
      <c r="GM41" s="96"/>
      <c r="GN41" s="96"/>
    </row>
    <row r="42" spans="1:196" s="101" customFormat="1" ht="42" customHeight="1" x14ac:dyDescent="0.35">
      <c r="A42" s="235"/>
      <c r="B42" s="242" t="s">
        <v>22</v>
      </c>
      <c r="C42" s="243">
        <v>1031</v>
      </c>
      <c r="D42" s="242" t="s">
        <v>57</v>
      </c>
      <c r="E42" s="244" t="s">
        <v>248</v>
      </c>
      <c r="F42" s="348">
        <v>177029.8</v>
      </c>
      <c r="G42" s="349">
        <v>13631.3</v>
      </c>
      <c r="H42" s="321">
        <v>13535.8</v>
      </c>
      <c r="I42" s="350">
        <f t="shared" si="1"/>
        <v>0.25389876162500608</v>
      </c>
      <c r="J42" s="337">
        <f t="shared" si="32"/>
        <v>-95.5</v>
      </c>
      <c r="K42" s="340">
        <f t="shared" si="0"/>
        <v>0.99299406512951804</v>
      </c>
      <c r="L42" s="352"/>
      <c r="M42" s="337"/>
      <c r="N42" s="337"/>
      <c r="O42" s="317"/>
      <c r="P42" s="337">
        <f t="shared" si="3"/>
        <v>0</v>
      </c>
      <c r="Q42" s="340"/>
      <c r="R42" s="352">
        <f t="shared" si="8"/>
        <v>177029.8</v>
      </c>
      <c r="S42" s="337">
        <f t="shared" si="9"/>
        <v>177029.8</v>
      </c>
      <c r="T42" s="337">
        <f t="shared" si="10"/>
        <v>13631.3</v>
      </c>
      <c r="U42" s="317">
        <f t="shared" si="11"/>
        <v>13535.8</v>
      </c>
      <c r="V42" s="337">
        <f t="shared" si="5"/>
        <v>-95.5</v>
      </c>
      <c r="W42" s="340">
        <f t="shared" si="6"/>
        <v>0.99299406512951804</v>
      </c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99"/>
      <c r="BG42" s="99"/>
      <c r="BH42" s="99"/>
      <c r="BI42" s="99"/>
      <c r="BJ42" s="99"/>
      <c r="BK42" s="99"/>
      <c r="BL42" s="99"/>
      <c r="BM42" s="99"/>
      <c r="BN42" s="99"/>
      <c r="BO42" s="99"/>
      <c r="BP42" s="99"/>
      <c r="BQ42" s="99"/>
      <c r="BR42" s="99"/>
      <c r="BS42" s="99"/>
      <c r="BT42" s="99"/>
      <c r="BU42" s="99"/>
      <c r="BV42" s="99"/>
      <c r="BW42" s="99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99"/>
      <c r="CK42" s="99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  <c r="DK42" s="99"/>
      <c r="DL42" s="99"/>
      <c r="DM42" s="99"/>
      <c r="DN42" s="99"/>
      <c r="DO42" s="99"/>
      <c r="DP42" s="99"/>
      <c r="DQ42" s="99"/>
      <c r="DR42" s="99"/>
      <c r="DS42" s="99"/>
      <c r="DT42" s="99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</row>
    <row r="43" spans="1:196" s="97" customFormat="1" ht="136.80000000000001" hidden="1" customHeight="1" x14ac:dyDescent="0.3">
      <c r="A43" s="230"/>
      <c r="B43" s="240" t="s">
        <v>22</v>
      </c>
      <c r="C43" s="241">
        <v>1060</v>
      </c>
      <c r="D43" s="240"/>
      <c r="E43" s="368" t="s">
        <v>267</v>
      </c>
      <c r="F43" s="346"/>
      <c r="G43" s="347"/>
      <c r="H43" s="320"/>
      <c r="I43" s="351">
        <f t="shared" ref="I43" si="33">H43/$H$6</f>
        <v>0</v>
      </c>
      <c r="J43" s="339">
        <f t="shared" ref="J43" si="34">H43-G43</f>
        <v>0</v>
      </c>
      <c r="K43" s="344" t="e">
        <f t="shared" ref="K43" si="35">H43/G43</f>
        <v>#DIV/0!</v>
      </c>
      <c r="L43" s="345"/>
      <c r="M43" s="339"/>
      <c r="N43" s="339"/>
      <c r="O43" s="319"/>
      <c r="P43" s="339">
        <f t="shared" ref="P43" si="36">O43-N43</f>
        <v>0</v>
      </c>
      <c r="Q43" s="344" t="e">
        <f t="shared" si="4"/>
        <v>#DIV/0!</v>
      </c>
      <c r="R43" s="345">
        <f t="shared" ref="R43" si="37">SUM(F43,L43)</f>
        <v>0</v>
      </c>
      <c r="S43" s="339">
        <f t="shared" ref="S43" si="38">SUM(F43,M43)</f>
        <v>0</v>
      </c>
      <c r="T43" s="339">
        <f t="shared" ref="T43" si="39">SUM(G43,N43)</f>
        <v>0</v>
      </c>
      <c r="U43" s="319">
        <f t="shared" ref="U43" si="40">SUM(H43,O43)</f>
        <v>0</v>
      </c>
      <c r="V43" s="339">
        <f t="shared" ref="V43" si="41">U43-T43</f>
        <v>0</v>
      </c>
      <c r="W43" s="344" t="e">
        <f t="shared" ref="W43" si="42">U43/T43</f>
        <v>#DIV/0!</v>
      </c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6"/>
      <c r="GF43" s="96"/>
      <c r="GG43" s="96"/>
      <c r="GH43" s="96"/>
      <c r="GI43" s="96"/>
      <c r="GJ43" s="96"/>
      <c r="GK43" s="96"/>
      <c r="GL43" s="96"/>
      <c r="GM43" s="96"/>
      <c r="GN43" s="96"/>
    </row>
    <row r="44" spans="1:196" s="101" customFormat="1" ht="37.799999999999997" hidden="1" customHeight="1" x14ac:dyDescent="0.35">
      <c r="A44" s="235"/>
      <c r="B44" s="242" t="s">
        <v>22</v>
      </c>
      <c r="C44" s="243">
        <v>1061</v>
      </c>
      <c r="D44" s="242" t="s">
        <v>57</v>
      </c>
      <c r="E44" s="244" t="s">
        <v>268</v>
      </c>
      <c r="F44" s="348"/>
      <c r="G44" s="349"/>
      <c r="H44" s="321"/>
      <c r="I44" s="350">
        <f t="shared" ref="I44" si="43">H44/$H$6</f>
        <v>0</v>
      </c>
      <c r="J44" s="337">
        <f t="shared" ref="J44" si="44">H44-G44</f>
        <v>0</v>
      </c>
      <c r="K44" s="340" t="e">
        <f t="shared" ref="K44" si="45">H44/G44</f>
        <v>#DIV/0!</v>
      </c>
      <c r="L44" s="352"/>
      <c r="M44" s="337"/>
      <c r="N44" s="337"/>
      <c r="O44" s="317"/>
      <c r="P44" s="337">
        <f t="shared" ref="P44" si="46">O44-N44</f>
        <v>0</v>
      </c>
      <c r="Q44" s="340" t="e">
        <f t="shared" si="4"/>
        <v>#DIV/0!</v>
      </c>
      <c r="R44" s="352">
        <f t="shared" ref="R44" si="47">SUM(F44,L44)</f>
        <v>0</v>
      </c>
      <c r="S44" s="337">
        <f t="shared" ref="S44" si="48">SUM(F44,M44)</f>
        <v>0</v>
      </c>
      <c r="T44" s="337">
        <f t="shared" ref="T44" si="49">SUM(G44,N44)</f>
        <v>0</v>
      </c>
      <c r="U44" s="317">
        <f t="shared" ref="U44" si="50">SUM(H44,O44)</f>
        <v>0</v>
      </c>
      <c r="V44" s="337">
        <f t="shared" ref="V44" si="51">U44-T44</f>
        <v>0</v>
      </c>
      <c r="W44" s="340" t="e">
        <f t="shared" ref="W44" si="52">U44/T44</f>
        <v>#DIV/0!</v>
      </c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99"/>
      <c r="BG44" s="99"/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  <c r="DK44" s="99"/>
      <c r="DL44" s="99"/>
      <c r="DM44" s="99"/>
      <c r="DN44" s="99"/>
      <c r="DO44" s="99"/>
      <c r="DP44" s="99"/>
      <c r="DQ44" s="99"/>
      <c r="DR44" s="99"/>
      <c r="DS44" s="99"/>
      <c r="DT44" s="99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99"/>
      <c r="EZ44" s="99"/>
      <c r="FA44" s="99"/>
      <c r="FB44" s="99"/>
      <c r="FC44" s="99"/>
      <c r="FD44" s="99"/>
      <c r="FE44" s="99"/>
      <c r="FF44" s="99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</row>
    <row r="45" spans="1:196" s="7" customFormat="1" ht="54.6" customHeight="1" x14ac:dyDescent="0.3">
      <c r="A45" s="230"/>
      <c r="B45" s="240" t="s">
        <v>23</v>
      </c>
      <c r="C45" s="241">
        <v>1070</v>
      </c>
      <c r="D45" s="240" t="s">
        <v>61</v>
      </c>
      <c r="E45" s="234" t="s">
        <v>230</v>
      </c>
      <c r="F45" s="200">
        <v>6876.6</v>
      </c>
      <c r="G45" s="121">
        <v>568.20000000000005</v>
      </c>
      <c r="H45" s="320">
        <v>367.2</v>
      </c>
      <c r="I45" s="117">
        <f t="shared" si="1"/>
        <v>6.887780941555152E-3</v>
      </c>
      <c r="J45" s="115">
        <f t="shared" si="32"/>
        <v>-201.00000000000006</v>
      </c>
      <c r="K45" s="156">
        <f t="shared" si="0"/>
        <v>0.64625131995776131</v>
      </c>
      <c r="L45" s="130"/>
      <c r="M45" s="141"/>
      <c r="N45" s="141"/>
      <c r="O45" s="319"/>
      <c r="P45" s="115">
        <f t="shared" si="3"/>
        <v>0</v>
      </c>
      <c r="Q45" s="156"/>
      <c r="R45" s="130">
        <f t="shared" si="8"/>
        <v>6876.6</v>
      </c>
      <c r="S45" s="141">
        <f t="shared" si="9"/>
        <v>6876.6</v>
      </c>
      <c r="T45" s="115">
        <f t="shared" si="10"/>
        <v>568.20000000000005</v>
      </c>
      <c r="U45" s="319">
        <f t="shared" si="11"/>
        <v>367.2</v>
      </c>
      <c r="V45" s="115">
        <f t="shared" si="5"/>
        <v>-201.00000000000006</v>
      </c>
      <c r="W45" s="116">
        <f t="shared" si="6"/>
        <v>0.64625131995776131</v>
      </c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1"/>
      <c r="GF45" s="21"/>
      <c r="GG45" s="21"/>
      <c r="GH45" s="21"/>
      <c r="GI45" s="21"/>
      <c r="GJ45" s="21"/>
      <c r="GK45" s="21"/>
      <c r="GL45" s="21"/>
      <c r="GM45" s="21"/>
      <c r="GN45" s="21"/>
    </row>
    <row r="46" spans="1:196" s="23" customFormat="1" ht="49.95" hidden="1" customHeight="1" x14ac:dyDescent="0.35">
      <c r="A46" s="235"/>
      <c r="B46" s="242"/>
      <c r="C46" s="243"/>
      <c r="D46" s="242"/>
      <c r="E46" s="239" t="s">
        <v>212</v>
      </c>
      <c r="F46" s="201"/>
      <c r="G46" s="165"/>
      <c r="H46" s="321"/>
      <c r="I46" s="164">
        <f t="shared" si="1"/>
        <v>0</v>
      </c>
      <c r="J46" s="143">
        <f t="shared" si="32"/>
        <v>0</v>
      </c>
      <c r="K46" s="144" t="e">
        <f t="shared" si="0"/>
        <v>#DIV/0!</v>
      </c>
      <c r="L46" s="142"/>
      <c r="M46" s="143"/>
      <c r="N46" s="143"/>
      <c r="O46" s="317"/>
      <c r="P46" s="143">
        <f t="shared" si="3"/>
        <v>0</v>
      </c>
      <c r="Q46" s="148" t="e">
        <f t="shared" si="4"/>
        <v>#DIV/0!</v>
      </c>
      <c r="R46" s="142">
        <f t="shared" si="8"/>
        <v>0</v>
      </c>
      <c r="S46" s="143">
        <f t="shared" si="9"/>
        <v>0</v>
      </c>
      <c r="T46" s="143">
        <f t="shared" si="10"/>
        <v>0</v>
      </c>
      <c r="U46" s="317">
        <f t="shared" si="11"/>
        <v>0</v>
      </c>
      <c r="V46" s="143">
        <f t="shared" si="5"/>
        <v>0</v>
      </c>
      <c r="W46" s="144" t="e">
        <f t="shared" si="6"/>
        <v>#DIV/0!</v>
      </c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8"/>
      <c r="GF46" s="38"/>
      <c r="GG46" s="38"/>
      <c r="GH46" s="38"/>
      <c r="GI46" s="38"/>
      <c r="GJ46" s="38"/>
      <c r="GK46" s="38"/>
      <c r="GL46" s="38"/>
      <c r="GM46" s="38"/>
      <c r="GN46" s="38"/>
    </row>
    <row r="47" spans="1:196" s="23" customFormat="1" ht="80.400000000000006" hidden="1" customHeight="1" x14ac:dyDescent="0.35">
      <c r="A47" s="235"/>
      <c r="B47" s="242"/>
      <c r="C47" s="243"/>
      <c r="D47" s="242"/>
      <c r="E47" s="239" t="s">
        <v>202</v>
      </c>
      <c r="F47" s="201"/>
      <c r="G47" s="165"/>
      <c r="H47" s="321"/>
      <c r="I47" s="164">
        <f t="shared" si="1"/>
        <v>0</v>
      </c>
      <c r="J47" s="143">
        <f t="shared" si="32"/>
        <v>0</v>
      </c>
      <c r="K47" s="155" t="e">
        <f t="shared" si="0"/>
        <v>#DIV/0!</v>
      </c>
      <c r="L47" s="142"/>
      <c r="M47" s="143"/>
      <c r="N47" s="143"/>
      <c r="O47" s="317"/>
      <c r="P47" s="143">
        <f t="shared" si="3"/>
        <v>0</v>
      </c>
      <c r="Q47" s="156" t="e">
        <f t="shared" si="4"/>
        <v>#DIV/0!</v>
      </c>
      <c r="R47" s="142">
        <f t="shared" si="8"/>
        <v>0</v>
      </c>
      <c r="S47" s="143">
        <f t="shared" si="9"/>
        <v>0</v>
      </c>
      <c r="T47" s="143">
        <f t="shared" si="10"/>
        <v>0</v>
      </c>
      <c r="U47" s="317">
        <f t="shared" si="11"/>
        <v>0</v>
      </c>
      <c r="V47" s="143">
        <f t="shared" si="5"/>
        <v>0</v>
      </c>
      <c r="W47" s="148" t="e">
        <f t="shared" si="6"/>
        <v>#DIV/0!</v>
      </c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8"/>
      <c r="GF47" s="38"/>
      <c r="GG47" s="38"/>
      <c r="GH47" s="38"/>
      <c r="GI47" s="38"/>
      <c r="GJ47" s="38"/>
      <c r="GK47" s="38"/>
      <c r="GL47" s="38"/>
      <c r="GM47" s="38"/>
      <c r="GN47" s="38"/>
    </row>
    <row r="48" spans="1:196" s="7" customFormat="1" ht="40.200000000000003" customHeight="1" x14ac:dyDescent="0.3">
      <c r="A48" s="230"/>
      <c r="B48" s="240" t="s">
        <v>23</v>
      </c>
      <c r="C48" s="241">
        <v>1080</v>
      </c>
      <c r="D48" s="240" t="s">
        <v>60</v>
      </c>
      <c r="E48" s="234" t="s">
        <v>333</v>
      </c>
      <c r="F48" s="200">
        <v>10774.5</v>
      </c>
      <c r="G48" s="121">
        <v>874.2</v>
      </c>
      <c r="H48" s="320">
        <v>777.7</v>
      </c>
      <c r="I48" s="117">
        <f t="shared" si="1"/>
        <v>1.4587764810042054E-2</v>
      </c>
      <c r="J48" s="115">
        <f t="shared" si="32"/>
        <v>-96.5</v>
      </c>
      <c r="K48" s="156">
        <f t="shared" si="0"/>
        <v>0.88961336078700526</v>
      </c>
      <c r="L48" s="130">
        <v>311.10000000000002</v>
      </c>
      <c r="M48" s="141">
        <v>311.10000000000002</v>
      </c>
      <c r="N48" s="141">
        <v>20.399999999999999</v>
      </c>
      <c r="O48" s="319">
        <v>20.399999999999999</v>
      </c>
      <c r="P48" s="115">
        <f t="shared" si="3"/>
        <v>0</v>
      </c>
      <c r="Q48" s="156">
        <f t="shared" si="4"/>
        <v>1</v>
      </c>
      <c r="R48" s="130">
        <f t="shared" si="8"/>
        <v>11085.6</v>
      </c>
      <c r="S48" s="141">
        <f t="shared" si="9"/>
        <v>11085.6</v>
      </c>
      <c r="T48" s="115">
        <f t="shared" si="10"/>
        <v>894.6</v>
      </c>
      <c r="U48" s="319">
        <f t="shared" si="11"/>
        <v>798.1</v>
      </c>
      <c r="V48" s="115">
        <f t="shared" si="5"/>
        <v>-96.5</v>
      </c>
      <c r="W48" s="116">
        <f t="shared" si="6"/>
        <v>0.89213056114464562</v>
      </c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1"/>
      <c r="GF48" s="21"/>
      <c r="GG48" s="21"/>
      <c r="GH48" s="21"/>
      <c r="GI48" s="21"/>
      <c r="GJ48" s="21"/>
      <c r="GK48" s="21"/>
      <c r="GL48" s="21"/>
      <c r="GM48" s="21"/>
      <c r="GN48" s="21"/>
    </row>
    <row r="49" spans="1:196" ht="40.200000000000003" customHeight="1" x14ac:dyDescent="0.3">
      <c r="A49" s="230"/>
      <c r="B49" s="240" t="s">
        <v>24</v>
      </c>
      <c r="C49" s="246" t="s">
        <v>239</v>
      </c>
      <c r="D49" s="246" t="s">
        <v>58</v>
      </c>
      <c r="E49" s="234" t="s">
        <v>240</v>
      </c>
      <c r="F49" s="200">
        <v>8881.9</v>
      </c>
      <c r="G49" s="121">
        <v>674.2</v>
      </c>
      <c r="H49" s="320">
        <v>505.9</v>
      </c>
      <c r="I49" s="117">
        <f t="shared" si="1"/>
        <v>9.4894563680085822E-3</v>
      </c>
      <c r="J49" s="115">
        <f t="shared" si="32"/>
        <v>-168.30000000000007</v>
      </c>
      <c r="K49" s="156">
        <f t="shared" si="0"/>
        <v>0.75037080984870952</v>
      </c>
      <c r="L49" s="130"/>
      <c r="M49" s="141"/>
      <c r="N49" s="141"/>
      <c r="O49" s="319"/>
      <c r="P49" s="115">
        <f t="shared" ref="P49:P53" si="53">O49-N49</f>
        <v>0</v>
      </c>
      <c r="Q49" s="156"/>
      <c r="R49" s="130">
        <f t="shared" si="8"/>
        <v>8881.9</v>
      </c>
      <c r="S49" s="141">
        <f t="shared" si="9"/>
        <v>8881.9</v>
      </c>
      <c r="T49" s="115">
        <f t="shared" si="10"/>
        <v>674.2</v>
      </c>
      <c r="U49" s="319">
        <f t="shared" si="11"/>
        <v>505.9</v>
      </c>
      <c r="V49" s="115">
        <f t="shared" si="5"/>
        <v>-168.30000000000007</v>
      </c>
      <c r="W49" s="116">
        <f t="shared" si="6"/>
        <v>0.75037080984870952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</row>
    <row r="50" spans="1:196" ht="27" customHeight="1" x14ac:dyDescent="0.3">
      <c r="A50" s="230"/>
      <c r="B50" s="240"/>
      <c r="C50" s="246" t="s">
        <v>241</v>
      </c>
      <c r="D50" s="246" t="s">
        <v>58</v>
      </c>
      <c r="E50" s="247" t="s">
        <v>154</v>
      </c>
      <c r="F50" s="200">
        <v>1057.7</v>
      </c>
      <c r="G50" s="121">
        <v>70</v>
      </c>
      <c r="H50" s="320"/>
      <c r="I50" s="114">
        <f t="shared" si="1"/>
        <v>0</v>
      </c>
      <c r="J50" s="115">
        <f t="shared" si="32"/>
        <v>-70</v>
      </c>
      <c r="K50" s="156">
        <f t="shared" si="0"/>
        <v>0</v>
      </c>
      <c r="L50" s="130">
        <v>136</v>
      </c>
      <c r="M50" s="141">
        <v>136</v>
      </c>
      <c r="N50" s="141"/>
      <c r="O50" s="319"/>
      <c r="P50" s="115">
        <f t="shared" si="53"/>
        <v>0</v>
      </c>
      <c r="Q50" s="116"/>
      <c r="R50" s="130">
        <f t="shared" si="8"/>
        <v>1193.7</v>
      </c>
      <c r="S50" s="141">
        <f t="shared" si="9"/>
        <v>1193.7</v>
      </c>
      <c r="T50" s="115">
        <f t="shared" si="10"/>
        <v>70</v>
      </c>
      <c r="U50" s="319">
        <f t="shared" si="11"/>
        <v>0</v>
      </c>
      <c r="V50" s="115">
        <f t="shared" si="5"/>
        <v>-70</v>
      </c>
      <c r="W50" s="116">
        <f t="shared" si="6"/>
        <v>0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</row>
    <row r="51" spans="1:196" ht="48" customHeight="1" x14ac:dyDescent="0.3">
      <c r="A51" s="230"/>
      <c r="B51" s="240" t="s">
        <v>25</v>
      </c>
      <c r="C51" s="246" t="s">
        <v>242</v>
      </c>
      <c r="D51" s="246" t="s">
        <v>58</v>
      </c>
      <c r="E51" s="234" t="s">
        <v>243</v>
      </c>
      <c r="F51" s="200">
        <v>657.2</v>
      </c>
      <c r="G51" s="121">
        <v>21.4</v>
      </c>
      <c r="H51" s="320">
        <v>11.1</v>
      </c>
      <c r="I51" s="114">
        <f t="shared" si="1"/>
        <v>2.0820906440975541E-4</v>
      </c>
      <c r="J51" s="115">
        <f t="shared" si="32"/>
        <v>-10.299999999999999</v>
      </c>
      <c r="K51" s="156">
        <f t="shared" si="0"/>
        <v>0.51869158878504673</v>
      </c>
      <c r="L51" s="130"/>
      <c r="M51" s="141"/>
      <c r="N51" s="141"/>
      <c r="O51" s="319"/>
      <c r="P51" s="115">
        <f t="shared" si="53"/>
        <v>0</v>
      </c>
      <c r="Q51" s="116"/>
      <c r="R51" s="130">
        <f t="shared" si="8"/>
        <v>657.2</v>
      </c>
      <c r="S51" s="141">
        <f t="shared" si="9"/>
        <v>657.2</v>
      </c>
      <c r="T51" s="115">
        <f t="shared" si="10"/>
        <v>21.4</v>
      </c>
      <c r="U51" s="319">
        <f t="shared" si="11"/>
        <v>11.1</v>
      </c>
      <c r="V51" s="115">
        <f t="shared" si="5"/>
        <v>-10.299999999999999</v>
      </c>
      <c r="W51" s="116">
        <f t="shared" si="6"/>
        <v>0.51869158878504673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</row>
    <row r="52" spans="1:196" s="101" customFormat="1" ht="101.4" hidden="1" customHeight="1" x14ac:dyDescent="0.35">
      <c r="A52" s="235"/>
      <c r="B52" s="242"/>
      <c r="C52" s="248"/>
      <c r="D52" s="248"/>
      <c r="E52" s="244" t="s">
        <v>265</v>
      </c>
      <c r="F52" s="348"/>
      <c r="G52" s="349"/>
      <c r="H52" s="321"/>
      <c r="I52" s="338">
        <f t="shared" ref="I52" si="54">H52/$H$6</f>
        <v>0</v>
      </c>
      <c r="J52" s="337">
        <f t="shared" si="32"/>
        <v>0</v>
      </c>
      <c r="K52" s="340" t="e">
        <f t="shared" si="0"/>
        <v>#DIV/0!</v>
      </c>
      <c r="L52" s="352"/>
      <c r="M52" s="337"/>
      <c r="N52" s="337"/>
      <c r="O52" s="317"/>
      <c r="P52" s="337">
        <f t="shared" ref="P52" si="55">O52-N52</f>
        <v>0</v>
      </c>
      <c r="Q52" s="340"/>
      <c r="R52" s="352">
        <f t="shared" ref="R52" si="56">SUM(F52,L52)</f>
        <v>0</v>
      </c>
      <c r="S52" s="337">
        <f t="shared" ref="S52" si="57">SUM(F52,M52)</f>
        <v>0</v>
      </c>
      <c r="T52" s="337">
        <f t="shared" ref="T52" si="58">SUM(G52,N52)</f>
        <v>0</v>
      </c>
      <c r="U52" s="317">
        <f t="shared" ref="U52" si="59">SUM(H52,O52)</f>
        <v>0</v>
      </c>
      <c r="V52" s="337">
        <f t="shared" si="5"/>
        <v>0</v>
      </c>
      <c r="W52" s="340" t="e">
        <f t="shared" si="6"/>
        <v>#DIV/0!</v>
      </c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  <c r="CG52" s="99"/>
      <c r="CH52" s="99"/>
      <c r="CI52" s="99"/>
      <c r="CJ52" s="99"/>
      <c r="CK52" s="99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  <c r="DK52" s="99"/>
      <c r="DL52" s="99"/>
      <c r="DM52" s="99"/>
      <c r="DN52" s="99"/>
      <c r="DO52" s="99"/>
      <c r="DP52" s="99"/>
      <c r="DQ52" s="99"/>
      <c r="DR52" s="99"/>
      <c r="DS52" s="99"/>
      <c r="DT52" s="99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99"/>
      <c r="EZ52" s="99"/>
      <c r="FA52" s="99"/>
      <c r="FB52" s="99"/>
      <c r="FC52" s="99"/>
      <c r="FD52" s="99"/>
      <c r="FE52" s="99"/>
      <c r="FF52" s="99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</row>
    <row r="53" spans="1:196" s="101" customFormat="1" ht="54" customHeight="1" x14ac:dyDescent="0.35">
      <c r="A53" s="235"/>
      <c r="B53" s="242"/>
      <c r="C53" s="248" t="s">
        <v>251</v>
      </c>
      <c r="D53" s="248" t="s">
        <v>58</v>
      </c>
      <c r="E53" s="244" t="s">
        <v>271</v>
      </c>
      <c r="F53" s="348">
        <v>1831</v>
      </c>
      <c r="G53" s="349">
        <v>150.30000000000001</v>
      </c>
      <c r="H53" s="321">
        <v>102.4</v>
      </c>
      <c r="I53" s="350">
        <f t="shared" si="1"/>
        <v>1.9207755131134196E-3</v>
      </c>
      <c r="J53" s="337">
        <f t="shared" ref="J53" si="60">H53-G53</f>
        <v>-47.900000000000006</v>
      </c>
      <c r="K53" s="340">
        <f t="shared" ref="K53" si="61">H53/G53</f>
        <v>0.68130405854956755</v>
      </c>
      <c r="L53" s="352"/>
      <c r="M53" s="337"/>
      <c r="N53" s="337"/>
      <c r="O53" s="317"/>
      <c r="P53" s="337">
        <f t="shared" si="53"/>
        <v>0</v>
      </c>
      <c r="Q53" s="340"/>
      <c r="R53" s="352">
        <f t="shared" si="8"/>
        <v>1831</v>
      </c>
      <c r="S53" s="337">
        <f t="shared" si="9"/>
        <v>1831</v>
      </c>
      <c r="T53" s="337">
        <f t="shared" si="10"/>
        <v>150.30000000000001</v>
      </c>
      <c r="U53" s="317">
        <f t="shared" si="11"/>
        <v>102.4</v>
      </c>
      <c r="V53" s="337">
        <f t="shared" ref="V53" si="62">U53-T53</f>
        <v>-47.900000000000006</v>
      </c>
      <c r="W53" s="340">
        <f t="shared" ref="W53" si="63">U53/T53</f>
        <v>0.68130405854956755</v>
      </c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  <c r="CG53" s="99"/>
      <c r="CH53" s="99"/>
      <c r="CI53" s="99"/>
      <c r="CJ53" s="99"/>
      <c r="CK53" s="99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  <c r="DK53" s="99"/>
      <c r="DL53" s="99"/>
      <c r="DM53" s="99"/>
      <c r="DN53" s="99"/>
      <c r="DO53" s="99"/>
      <c r="DP53" s="99"/>
      <c r="DQ53" s="99"/>
      <c r="DR53" s="99"/>
      <c r="DS53" s="99"/>
      <c r="DT53" s="99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99"/>
      <c r="EZ53" s="99"/>
      <c r="FA53" s="99"/>
      <c r="FB53" s="99"/>
      <c r="FC53" s="99"/>
      <c r="FD53" s="99"/>
      <c r="FE53" s="99"/>
      <c r="FF53" s="99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</row>
    <row r="54" spans="1:196" ht="36" customHeight="1" x14ac:dyDescent="0.3">
      <c r="A54" s="230"/>
      <c r="B54" s="240" t="s">
        <v>26</v>
      </c>
      <c r="C54" s="246" t="s">
        <v>244</v>
      </c>
      <c r="D54" s="246" t="s">
        <v>58</v>
      </c>
      <c r="E54" s="234" t="s">
        <v>245</v>
      </c>
      <c r="F54" s="200">
        <v>2781.7</v>
      </c>
      <c r="G54" s="121">
        <v>210.8</v>
      </c>
      <c r="H54" s="320">
        <v>135.69999999999999</v>
      </c>
      <c r="I54" s="117">
        <f t="shared" si="1"/>
        <v>2.5454027063426853E-3</v>
      </c>
      <c r="J54" s="115">
        <f t="shared" si="32"/>
        <v>-75.100000000000023</v>
      </c>
      <c r="K54" s="156">
        <f t="shared" si="0"/>
        <v>0.64373814041745725</v>
      </c>
      <c r="L54" s="130"/>
      <c r="M54" s="141"/>
      <c r="N54" s="141"/>
      <c r="O54" s="319"/>
      <c r="P54" s="115">
        <f t="shared" ref="P54:P57" si="64">O54-N54</f>
        <v>0</v>
      </c>
      <c r="Q54" s="116"/>
      <c r="R54" s="130">
        <f t="shared" si="8"/>
        <v>2781.7</v>
      </c>
      <c r="S54" s="141">
        <f t="shared" si="9"/>
        <v>2781.7</v>
      </c>
      <c r="T54" s="115">
        <f t="shared" si="10"/>
        <v>210.8</v>
      </c>
      <c r="U54" s="319">
        <f t="shared" si="11"/>
        <v>135.69999999999999</v>
      </c>
      <c r="V54" s="115">
        <f t="shared" si="5"/>
        <v>-75.100000000000023</v>
      </c>
      <c r="W54" s="116">
        <f t="shared" si="6"/>
        <v>0.64373814041745725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</row>
    <row r="55" spans="1:196" s="97" customFormat="1" ht="91.2" hidden="1" customHeight="1" x14ac:dyDescent="0.3">
      <c r="A55" s="230"/>
      <c r="B55" s="240"/>
      <c r="C55" s="246" t="s">
        <v>272</v>
      </c>
      <c r="D55" s="246" t="s">
        <v>58</v>
      </c>
      <c r="E55" s="234" t="s">
        <v>274</v>
      </c>
      <c r="F55" s="200"/>
      <c r="G55" s="121"/>
      <c r="H55" s="320"/>
      <c r="I55" s="114">
        <f t="shared" si="1"/>
        <v>0</v>
      </c>
      <c r="J55" s="115">
        <f t="shared" si="32"/>
        <v>0</v>
      </c>
      <c r="K55" s="116" t="e">
        <f t="shared" si="0"/>
        <v>#DIV/0!</v>
      </c>
      <c r="L55" s="130"/>
      <c r="M55" s="115"/>
      <c r="N55" s="115"/>
      <c r="O55" s="319"/>
      <c r="P55" s="115">
        <f t="shared" si="64"/>
        <v>0</v>
      </c>
      <c r="Q55" s="156" t="e">
        <f t="shared" si="4"/>
        <v>#DIV/0!</v>
      </c>
      <c r="R55" s="130">
        <f t="shared" si="8"/>
        <v>0</v>
      </c>
      <c r="S55" s="115">
        <f t="shared" si="9"/>
        <v>0</v>
      </c>
      <c r="T55" s="115">
        <f t="shared" si="10"/>
        <v>0</v>
      </c>
      <c r="U55" s="319">
        <f t="shared" si="11"/>
        <v>0</v>
      </c>
      <c r="V55" s="115">
        <f t="shared" si="5"/>
        <v>0</v>
      </c>
      <c r="W55" s="116" t="e">
        <f t="shared" si="6"/>
        <v>#DIV/0!</v>
      </c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6"/>
      <c r="GF55" s="96"/>
      <c r="GG55" s="96"/>
      <c r="GH55" s="96"/>
      <c r="GI55" s="96"/>
      <c r="GJ55" s="96"/>
      <c r="GK55" s="96"/>
      <c r="GL55" s="96"/>
      <c r="GM55" s="96"/>
      <c r="GN55" s="96"/>
    </row>
    <row r="56" spans="1:196" s="101" customFormat="1" ht="91.8" hidden="1" customHeight="1" x14ac:dyDescent="0.35">
      <c r="A56" s="235"/>
      <c r="B56" s="242"/>
      <c r="C56" s="248" t="s">
        <v>273</v>
      </c>
      <c r="D56" s="248" t="s">
        <v>58</v>
      </c>
      <c r="E56" s="244" t="s">
        <v>278</v>
      </c>
      <c r="F56" s="348"/>
      <c r="G56" s="349"/>
      <c r="H56" s="321"/>
      <c r="I56" s="350">
        <f t="shared" si="1"/>
        <v>0</v>
      </c>
      <c r="J56" s="337">
        <f t="shared" si="32"/>
        <v>0</v>
      </c>
      <c r="K56" s="340" t="e">
        <f t="shared" si="0"/>
        <v>#DIV/0!</v>
      </c>
      <c r="L56" s="352"/>
      <c r="M56" s="337"/>
      <c r="N56" s="337"/>
      <c r="O56" s="317"/>
      <c r="P56" s="337">
        <f t="shared" si="64"/>
        <v>0</v>
      </c>
      <c r="Q56" s="340" t="e">
        <f t="shared" si="4"/>
        <v>#DIV/0!</v>
      </c>
      <c r="R56" s="352">
        <f t="shared" si="8"/>
        <v>0</v>
      </c>
      <c r="S56" s="337">
        <f t="shared" si="9"/>
        <v>0</v>
      </c>
      <c r="T56" s="337">
        <f t="shared" si="10"/>
        <v>0</v>
      </c>
      <c r="U56" s="317">
        <f t="shared" si="10"/>
        <v>0</v>
      </c>
      <c r="V56" s="337">
        <f t="shared" si="5"/>
        <v>0</v>
      </c>
      <c r="W56" s="340" t="e">
        <f t="shared" si="6"/>
        <v>#DIV/0!</v>
      </c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  <c r="CF56" s="99"/>
      <c r="CG56" s="99"/>
      <c r="CH56" s="99"/>
      <c r="CI56" s="99"/>
      <c r="CJ56" s="99"/>
      <c r="CK56" s="99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  <c r="DK56" s="99"/>
      <c r="DL56" s="99"/>
      <c r="DM56" s="99"/>
      <c r="DN56" s="99"/>
      <c r="DO56" s="99"/>
      <c r="DP56" s="99"/>
      <c r="DQ56" s="99"/>
      <c r="DR56" s="99"/>
      <c r="DS56" s="99"/>
      <c r="DT56" s="99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99"/>
      <c r="EZ56" s="99"/>
      <c r="FA56" s="99"/>
      <c r="FB56" s="99"/>
      <c r="FC56" s="99"/>
      <c r="FD56" s="99"/>
      <c r="FE56" s="99"/>
      <c r="FF56" s="99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</row>
    <row r="57" spans="1:196" s="101" customFormat="1" ht="71.25" hidden="1" customHeight="1" x14ac:dyDescent="0.35">
      <c r="A57" s="235"/>
      <c r="B57" s="242"/>
      <c r="C57" s="248" t="s">
        <v>252</v>
      </c>
      <c r="D57" s="248" t="s">
        <v>58</v>
      </c>
      <c r="E57" s="244" t="s">
        <v>269</v>
      </c>
      <c r="F57" s="348"/>
      <c r="G57" s="349"/>
      <c r="H57" s="321"/>
      <c r="I57" s="350">
        <f t="shared" si="1"/>
        <v>0</v>
      </c>
      <c r="J57" s="337">
        <f t="shared" si="32"/>
        <v>0</v>
      </c>
      <c r="K57" s="340" t="e">
        <f t="shared" si="0"/>
        <v>#DIV/0!</v>
      </c>
      <c r="L57" s="352"/>
      <c r="M57" s="337"/>
      <c r="N57" s="337"/>
      <c r="O57" s="317"/>
      <c r="P57" s="337">
        <f t="shared" si="64"/>
        <v>0</v>
      </c>
      <c r="Q57" s="340" t="e">
        <f t="shared" si="4"/>
        <v>#DIV/0!</v>
      </c>
      <c r="R57" s="352">
        <f t="shared" si="8"/>
        <v>0</v>
      </c>
      <c r="S57" s="337">
        <f t="shared" si="9"/>
        <v>0</v>
      </c>
      <c r="T57" s="337">
        <f t="shared" si="10"/>
        <v>0</v>
      </c>
      <c r="U57" s="317">
        <f t="shared" si="11"/>
        <v>0</v>
      </c>
      <c r="V57" s="337">
        <f t="shared" si="5"/>
        <v>0</v>
      </c>
      <c r="W57" s="340" t="e">
        <f t="shared" si="6"/>
        <v>#DIV/0!</v>
      </c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  <c r="CF57" s="99"/>
      <c r="CG57" s="99"/>
      <c r="CH57" s="99"/>
      <c r="CI57" s="99"/>
      <c r="CJ57" s="99"/>
      <c r="CK57" s="99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  <c r="DK57" s="99"/>
      <c r="DL57" s="99"/>
      <c r="DM57" s="99"/>
      <c r="DN57" s="99"/>
      <c r="DO57" s="99"/>
      <c r="DP57" s="99"/>
      <c r="DQ57" s="99"/>
      <c r="DR57" s="99"/>
      <c r="DS57" s="99"/>
      <c r="DT57" s="99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</row>
    <row r="58" spans="1:196" s="101" customFormat="1" ht="87" hidden="1" customHeight="1" x14ac:dyDescent="0.35">
      <c r="A58" s="235"/>
      <c r="B58" s="242"/>
      <c r="C58" s="248" t="s">
        <v>264</v>
      </c>
      <c r="D58" s="248" t="s">
        <v>58</v>
      </c>
      <c r="E58" s="244" t="s">
        <v>270</v>
      </c>
      <c r="F58" s="348"/>
      <c r="G58" s="349"/>
      <c r="H58" s="321"/>
      <c r="I58" s="350">
        <f t="shared" ref="I58" si="65">H58/$H$6</f>
        <v>0</v>
      </c>
      <c r="J58" s="337">
        <f t="shared" ref="J58" si="66">H58-G58</f>
        <v>0</v>
      </c>
      <c r="K58" s="340" t="e">
        <f t="shared" ref="K58" si="67">H58/G58</f>
        <v>#DIV/0!</v>
      </c>
      <c r="L58" s="352"/>
      <c r="M58" s="337"/>
      <c r="N58" s="337"/>
      <c r="O58" s="317"/>
      <c r="P58" s="337">
        <f t="shared" ref="P58" si="68">O58-N58</f>
        <v>0</v>
      </c>
      <c r="Q58" s="340" t="e">
        <f t="shared" ref="Q58:Q73" si="69">O58/N58</f>
        <v>#DIV/0!</v>
      </c>
      <c r="R58" s="352">
        <f t="shared" ref="R58" si="70">SUM(F58,L58)</f>
        <v>0</v>
      </c>
      <c r="S58" s="337">
        <f t="shared" ref="S58" si="71">SUM(F58,M58)</f>
        <v>0</v>
      </c>
      <c r="T58" s="337">
        <f t="shared" ref="T58" si="72">SUM(G58,N58)</f>
        <v>0</v>
      </c>
      <c r="U58" s="317">
        <f t="shared" ref="U58" si="73">SUM(H58,O58)</f>
        <v>0</v>
      </c>
      <c r="V58" s="337">
        <f t="shared" ref="V58" si="74">U58-T58</f>
        <v>0</v>
      </c>
      <c r="W58" s="340" t="e">
        <f t="shared" ref="W58" si="75">U58/T58</f>
        <v>#DIV/0!</v>
      </c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  <c r="CF58" s="99"/>
      <c r="CG58" s="99"/>
      <c r="CH58" s="99"/>
      <c r="CI58" s="99"/>
      <c r="CJ58" s="99"/>
      <c r="CK58" s="99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  <c r="DK58" s="99"/>
      <c r="DL58" s="99"/>
      <c r="DM58" s="99"/>
      <c r="DN58" s="99"/>
      <c r="DO58" s="99"/>
      <c r="DP58" s="99"/>
      <c r="DQ58" s="99"/>
      <c r="DR58" s="99"/>
      <c r="DS58" s="99"/>
      <c r="DT58" s="99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  <c r="EK58" s="99"/>
      <c r="EL58" s="99"/>
      <c r="EM58" s="99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99"/>
      <c r="EZ58" s="99"/>
      <c r="FA58" s="99"/>
      <c r="FB58" s="99"/>
      <c r="FC58" s="99"/>
      <c r="FD58" s="99"/>
      <c r="FE58" s="99"/>
      <c r="FF58" s="99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</row>
    <row r="59" spans="1:196" s="4" customFormat="1" ht="27" customHeight="1" x14ac:dyDescent="0.3">
      <c r="A59" s="249">
        <v>3</v>
      </c>
      <c r="B59" s="250" t="s">
        <v>41</v>
      </c>
      <c r="C59" s="250" t="s">
        <v>109</v>
      </c>
      <c r="D59" s="250"/>
      <c r="E59" s="251" t="s">
        <v>42</v>
      </c>
      <c r="F59" s="199">
        <f>F60+F62+F63+F64+F67+F70</f>
        <v>11856.400000000001</v>
      </c>
      <c r="G59" s="109">
        <f>G60+G62+G63+G64+G67+G70</f>
        <v>1122.8000000000002</v>
      </c>
      <c r="H59" s="313">
        <f>H60+H62+H63+H64+H67+H70</f>
        <v>0</v>
      </c>
      <c r="I59" s="110">
        <f t="shared" si="1"/>
        <v>0</v>
      </c>
      <c r="J59" s="109">
        <f t="shared" si="32"/>
        <v>-1122.8000000000002</v>
      </c>
      <c r="K59" s="155">
        <f t="shared" si="0"/>
        <v>0</v>
      </c>
      <c r="L59" s="129">
        <f>L60+L62+L63+L64+L67+L70</f>
        <v>20000</v>
      </c>
      <c r="M59" s="109">
        <f>M60+M62+M63+M64+M67+M70</f>
        <v>20000</v>
      </c>
      <c r="N59" s="109">
        <f>N60+N62+N63+N64+N67+N70</f>
        <v>3500</v>
      </c>
      <c r="O59" s="313">
        <f>O60+O62+O63+O64+O67+O70</f>
        <v>0</v>
      </c>
      <c r="P59" s="109">
        <f t="shared" si="3"/>
        <v>-3500</v>
      </c>
      <c r="Q59" s="156">
        <f t="shared" si="69"/>
        <v>0</v>
      </c>
      <c r="R59" s="129">
        <f>R60+R62+R63+R64+R67+R70</f>
        <v>31856.399999999998</v>
      </c>
      <c r="S59" s="109">
        <f t="shared" ref="S59:U59" si="76">S60+S62+S63+S64+S67+S70</f>
        <v>31856.399999999998</v>
      </c>
      <c r="T59" s="109">
        <f t="shared" si="76"/>
        <v>4622.8</v>
      </c>
      <c r="U59" s="313">
        <f t="shared" si="76"/>
        <v>0</v>
      </c>
      <c r="V59" s="109">
        <f t="shared" si="5"/>
        <v>-4622.8</v>
      </c>
      <c r="W59" s="111">
        <f t="shared" si="6"/>
        <v>0</v>
      </c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7"/>
      <c r="GF59" s="47"/>
      <c r="GG59" s="47"/>
      <c r="GH59" s="47"/>
      <c r="GI59" s="47"/>
      <c r="GJ59" s="47"/>
      <c r="GK59" s="47"/>
      <c r="GL59" s="47"/>
      <c r="GM59" s="47"/>
      <c r="GN59" s="47"/>
    </row>
    <row r="60" spans="1:196" ht="37.200000000000003" customHeight="1" x14ac:dyDescent="0.3">
      <c r="A60" s="252"/>
      <c r="B60" s="253" t="s">
        <v>43</v>
      </c>
      <c r="C60" s="254" t="s">
        <v>226</v>
      </c>
      <c r="D60" s="254" t="s">
        <v>233</v>
      </c>
      <c r="E60" s="255" t="s">
        <v>227</v>
      </c>
      <c r="F60" s="198">
        <v>5915.3</v>
      </c>
      <c r="G60" s="115">
        <v>492.7</v>
      </c>
      <c r="H60" s="319"/>
      <c r="I60" s="117">
        <f t="shared" si="1"/>
        <v>0</v>
      </c>
      <c r="J60" s="115">
        <f t="shared" si="32"/>
        <v>-492.7</v>
      </c>
      <c r="K60" s="156">
        <f t="shared" si="0"/>
        <v>0</v>
      </c>
      <c r="L60" s="130">
        <v>20000</v>
      </c>
      <c r="M60" s="115">
        <v>20000</v>
      </c>
      <c r="N60" s="115">
        <v>3500</v>
      </c>
      <c r="O60" s="319"/>
      <c r="P60" s="115">
        <f t="shared" si="3"/>
        <v>-3500</v>
      </c>
      <c r="Q60" s="156">
        <f t="shared" si="69"/>
        <v>0</v>
      </c>
      <c r="R60" s="130">
        <f t="shared" si="8"/>
        <v>25915.3</v>
      </c>
      <c r="S60" s="141">
        <f t="shared" si="9"/>
        <v>25915.3</v>
      </c>
      <c r="T60" s="115">
        <f t="shared" si="10"/>
        <v>3992.7</v>
      </c>
      <c r="U60" s="319">
        <f t="shared" si="11"/>
        <v>0</v>
      </c>
      <c r="V60" s="115">
        <f t="shared" si="5"/>
        <v>-3992.7</v>
      </c>
      <c r="W60" s="116">
        <f t="shared" si="6"/>
        <v>0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</row>
    <row r="61" spans="1:196" s="74" customFormat="1" ht="84" hidden="1" customHeight="1" x14ac:dyDescent="0.35">
      <c r="A61" s="256"/>
      <c r="B61" s="257"/>
      <c r="C61" s="258"/>
      <c r="D61" s="258"/>
      <c r="E61" s="259" t="s">
        <v>316</v>
      </c>
      <c r="F61" s="336"/>
      <c r="G61" s="337"/>
      <c r="H61" s="317"/>
      <c r="I61" s="350">
        <f t="shared" si="1"/>
        <v>0</v>
      </c>
      <c r="J61" s="337">
        <f t="shared" si="32"/>
        <v>0</v>
      </c>
      <c r="K61" s="340"/>
      <c r="L61" s="352"/>
      <c r="M61" s="337"/>
      <c r="N61" s="337"/>
      <c r="O61" s="317"/>
      <c r="P61" s="339">
        <f t="shared" si="3"/>
        <v>0</v>
      </c>
      <c r="Q61" s="340" t="e">
        <f t="shared" si="69"/>
        <v>#DIV/0!</v>
      </c>
      <c r="R61" s="352">
        <f t="shared" si="8"/>
        <v>0</v>
      </c>
      <c r="S61" s="337">
        <f t="shared" si="9"/>
        <v>0</v>
      </c>
      <c r="T61" s="337">
        <f t="shared" si="10"/>
        <v>0</v>
      </c>
      <c r="U61" s="317">
        <f t="shared" si="11"/>
        <v>0</v>
      </c>
      <c r="V61" s="337">
        <f t="shared" si="5"/>
        <v>0</v>
      </c>
      <c r="W61" s="340" t="e">
        <f t="shared" si="6"/>
        <v>#DIV/0!</v>
      </c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3"/>
      <c r="GF61" s="73"/>
      <c r="GG61" s="73"/>
      <c r="GH61" s="73"/>
      <c r="GI61" s="73"/>
      <c r="GJ61" s="73"/>
      <c r="GK61" s="73"/>
      <c r="GL61" s="73"/>
      <c r="GM61" s="73"/>
      <c r="GN61" s="73"/>
    </row>
    <row r="62" spans="1:196" s="17" customFormat="1" ht="49.95" customHeight="1" x14ac:dyDescent="0.3">
      <c r="A62" s="252"/>
      <c r="B62" s="253" t="s">
        <v>45</v>
      </c>
      <c r="C62" s="253" t="s">
        <v>175</v>
      </c>
      <c r="D62" s="253" t="s">
        <v>176</v>
      </c>
      <c r="E62" s="255" t="s">
        <v>174</v>
      </c>
      <c r="F62" s="206">
        <v>400</v>
      </c>
      <c r="G62" s="141">
        <v>50</v>
      </c>
      <c r="H62" s="319"/>
      <c r="I62" s="114">
        <f t="shared" si="1"/>
        <v>0</v>
      </c>
      <c r="J62" s="115">
        <f t="shared" si="32"/>
        <v>-50</v>
      </c>
      <c r="K62" s="156">
        <f t="shared" si="0"/>
        <v>0</v>
      </c>
      <c r="L62" s="145"/>
      <c r="M62" s="141"/>
      <c r="N62" s="141"/>
      <c r="O62" s="319"/>
      <c r="P62" s="115">
        <f t="shared" si="3"/>
        <v>0</v>
      </c>
      <c r="Q62" s="116"/>
      <c r="R62" s="145">
        <f t="shared" si="8"/>
        <v>400</v>
      </c>
      <c r="S62" s="141">
        <f t="shared" si="9"/>
        <v>400</v>
      </c>
      <c r="T62" s="141">
        <f t="shared" si="10"/>
        <v>50</v>
      </c>
      <c r="U62" s="319">
        <f t="shared" si="11"/>
        <v>0</v>
      </c>
      <c r="V62" s="115">
        <f t="shared" si="5"/>
        <v>-50</v>
      </c>
      <c r="W62" s="116">
        <f t="shared" si="6"/>
        <v>0</v>
      </c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39"/>
      <c r="GF62" s="39"/>
      <c r="GG62" s="39"/>
      <c r="GH62" s="39"/>
      <c r="GI62" s="39"/>
      <c r="GJ62" s="39"/>
      <c r="GK62" s="39"/>
      <c r="GL62" s="39"/>
      <c r="GM62" s="39"/>
      <c r="GN62" s="39"/>
    </row>
    <row r="63" spans="1:196" s="17" customFormat="1" ht="33.75" customHeight="1" x14ac:dyDescent="0.3">
      <c r="A63" s="252"/>
      <c r="B63" s="253" t="s">
        <v>45</v>
      </c>
      <c r="C63" s="253" t="s">
        <v>129</v>
      </c>
      <c r="D63" s="253" t="s">
        <v>62</v>
      </c>
      <c r="E63" s="255" t="s">
        <v>49</v>
      </c>
      <c r="F63" s="206">
        <v>50</v>
      </c>
      <c r="G63" s="141"/>
      <c r="H63" s="319"/>
      <c r="I63" s="114">
        <f t="shared" si="1"/>
        <v>0</v>
      </c>
      <c r="J63" s="115">
        <f t="shared" si="32"/>
        <v>0</v>
      </c>
      <c r="K63" s="156"/>
      <c r="L63" s="145"/>
      <c r="M63" s="141"/>
      <c r="N63" s="141"/>
      <c r="O63" s="319"/>
      <c r="P63" s="115">
        <f t="shared" si="3"/>
        <v>0</v>
      </c>
      <c r="Q63" s="116"/>
      <c r="R63" s="145">
        <f t="shared" si="8"/>
        <v>50</v>
      </c>
      <c r="S63" s="141">
        <f t="shared" si="9"/>
        <v>50</v>
      </c>
      <c r="T63" s="141">
        <f t="shared" si="10"/>
        <v>0</v>
      </c>
      <c r="U63" s="319">
        <f t="shared" si="11"/>
        <v>0</v>
      </c>
      <c r="V63" s="115">
        <f t="shared" si="5"/>
        <v>0</v>
      </c>
      <c r="W63" s="116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39"/>
      <c r="GF63" s="39"/>
      <c r="GG63" s="39"/>
      <c r="GH63" s="39"/>
      <c r="GI63" s="39"/>
      <c r="GJ63" s="39"/>
      <c r="GK63" s="39"/>
      <c r="GL63" s="39"/>
      <c r="GM63" s="39"/>
      <c r="GN63" s="39"/>
    </row>
    <row r="64" spans="1:196" s="17" customFormat="1" ht="33" hidden="1" customHeight="1" x14ac:dyDescent="0.3">
      <c r="A64" s="252"/>
      <c r="B64" s="253" t="s">
        <v>46</v>
      </c>
      <c r="C64" s="253" t="s">
        <v>130</v>
      </c>
      <c r="D64" s="253" t="s">
        <v>62</v>
      </c>
      <c r="E64" s="255" t="s">
        <v>131</v>
      </c>
      <c r="F64" s="206"/>
      <c r="G64" s="141"/>
      <c r="H64" s="319"/>
      <c r="I64" s="117">
        <f t="shared" si="1"/>
        <v>0</v>
      </c>
      <c r="J64" s="115">
        <f t="shared" si="32"/>
        <v>0</v>
      </c>
      <c r="K64" s="156" t="e">
        <f t="shared" si="0"/>
        <v>#DIV/0!</v>
      </c>
      <c r="L64" s="145"/>
      <c r="M64" s="141"/>
      <c r="N64" s="141"/>
      <c r="O64" s="319"/>
      <c r="P64" s="115">
        <f t="shared" si="3"/>
        <v>0</v>
      </c>
      <c r="Q64" s="116"/>
      <c r="R64" s="145">
        <f t="shared" si="8"/>
        <v>0</v>
      </c>
      <c r="S64" s="141">
        <f t="shared" si="9"/>
        <v>0</v>
      </c>
      <c r="T64" s="141">
        <f t="shared" si="10"/>
        <v>0</v>
      </c>
      <c r="U64" s="319">
        <f t="shared" si="11"/>
        <v>0</v>
      </c>
      <c r="V64" s="115">
        <f t="shared" si="5"/>
        <v>0</v>
      </c>
      <c r="W64" s="116" t="e">
        <f t="shared" si="6"/>
        <v>#DIV/0!</v>
      </c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39"/>
      <c r="GF64" s="39"/>
      <c r="GG64" s="39"/>
      <c r="GH64" s="39"/>
      <c r="GI64" s="39"/>
      <c r="GJ64" s="39"/>
      <c r="GK64" s="39"/>
      <c r="GL64" s="39"/>
      <c r="GM64" s="39"/>
      <c r="GN64" s="39"/>
    </row>
    <row r="65" spans="1:196" s="101" customFormat="1" ht="79.8" hidden="1" customHeight="1" x14ac:dyDescent="0.35">
      <c r="A65" s="256"/>
      <c r="B65" s="257"/>
      <c r="C65" s="257"/>
      <c r="D65" s="257"/>
      <c r="E65" s="260" t="s">
        <v>266</v>
      </c>
      <c r="F65" s="336"/>
      <c r="G65" s="337"/>
      <c r="H65" s="317"/>
      <c r="I65" s="350">
        <f t="shared" si="1"/>
        <v>0</v>
      </c>
      <c r="J65" s="337">
        <f t="shared" si="32"/>
        <v>0</v>
      </c>
      <c r="K65" s="340" t="e">
        <f t="shared" si="0"/>
        <v>#DIV/0!</v>
      </c>
      <c r="L65" s="352"/>
      <c r="M65" s="337"/>
      <c r="N65" s="337"/>
      <c r="O65" s="317"/>
      <c r="P65" s="332">
        <f t="shared" si="3"/>
        <v>0</v>
      </c>
      <c r="Q65" s="344"/>
      <c r="R65" s="352">
        <f t="shared" si="8"/>
        <v>0</v>
      </c>
      <c r="S65" s="337">
        <f t="shared" si="9"/>
        <v>0</v>
      </c>
      <c r="T65" s="337">
        <f t="shared" si="10"/>
        <v>0</v>
      </c>
      <c r="U65" s="317">
        <f t="shared" si="11"/>
        <v>0</v>
      </c>
      <c r="V65" s="339">
        <f t="shared" si="5"/>
        <v>0</v>
      </c>
      <c r="W65" s="340" t="e">
        <f t="shared" si="6"/>
        <v>#DIV/0!</v>
      </c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  <c r="DK65" s="99"/>
      <c r="DL65" s="99"/>
      <c r="DM65" s="99"/>
      <c r="DN65" s="99"/>
      <c r="DO65" s="99"/>
      <c r="DP65" s="99"/>
      <c r="DQ65" s="99"/>
      <c r="DR65" s="99"/>
      <c r="DS65" s="99"/>
      <c r="DT65" s="99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99"/>
      <c r="EZ65" s="99"/>
      <c r="FA65" s="99"/>
      <c r="FB65" s="99"/>
      <c r="FC65" s="99"/>
      <c r="FD65" s="99"/>
      <c r="FE65" s="99"/>
      <c r="FF65" s="99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</row>
    <row r="66" spans="1:196" s="23" customFormat="1" ht="115.5" hidden="1" customHeight="1" x14ac:dyDescent="0.35">
      <c r="A66" s="256"/>
      <c r="B66" s="257"/>
      <c r="C66" s="257"/>
      <c r="D66" s="257"/>
      <c r="E66" s="260" t="s">
        <v>218</v>
      </c>
      <c r="F66" s="203"/>
      <c r="G66" s="143"/>
      <c r="H66" s="317"/>
      <c r="I66" s="164">
        <f t="shared" si="1"/>
        <v>0</v>
      </c>
      <c r="J66" s="143">
        <f t="shared" si="32"/>
        <v>0</v>
      </c>
      <c r="K66" s="144" t="e">
        <f t="shared" si="0"/>
        <v>#DIV/0!</v>
      </c>
      <c r="L66" s="142"/>
      <c r="M66" s="143"/>
      <c r="N66" s="143"/>
      <c r="O66" s="317"/>
      <c r="P66" s="151">
        <f t="shared" si="3"/>
        <v>0</v>
      </c>
      <c r="Q66" s="116" t="e">
        <f t="shared" si="69"/>
        <v>#DIV/0!</v>
      </c>
      <c r="R66" s="142">
        <f t="shared" si="8"/>
        <v>0</v>
      </c>
      <c r="S66" s="143">
        <f t="shared" si="9"/>
        <v>0</v>
      </c>
      <c r="T66" s="143">
        <f t="shared" si="10"/>
        <v>0</v>
      </c>
      <c r="U66" s="317">
        <f t="shared" si="11"/>
        <v>0</v>
      </c>
      <c r="V66" s="143">
        <f t="shared" si="5"/>
        <v>0</v>
      </c>
      <c r="W66" s="144" t="e">
        <f t="shared" si="6"/>
        <v>#DIV/0!</v>
      </c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8"/>
      <c r="GF66" s="38"/>
      <c r="GG66" s="38"/>
      <c r="GH66" s="38"/>
      <c r="GI66" s="38"/>
      <c r="GJ66" s="38"/>
      <c r="GK66" s="38"/>
      <c r="GL66" s="38"/>
      <c r="GM66" s="38"/>
      <c r="GN66" s="38"/>
    </row>
    <row r="67" spans="1:196" s="17" customFormat="1" ht="34.5" customHeight="1" x14ac:dyDescent="0.3">
      <c r="A67" s="252"/>
      <c r="B67" s="253" t="s">
        <v>47</v>
      </c>
      <c r="C67" s="253" t="s">
        <v>132</v>
      </c>
      <c r="D67" s="253" t="s">
        <v>62</v>
      </c>
      <c r="E67" s="255" t="s">
        <v>48</v>
      </c>
      <c r="F67" s="206">
        <v>2099.3000000000002</v>
      </c>
      <c r="G67" s="141">
        <v>216.1</v>
      </c>
      <c r="H67" s="319"/>
      <c r="I67" s="117">
        <f t="shared" si="1"/>
        <v>0</v>
      </c>
      <c r="J67" s="115">
        <f t="shared" si="32"/>
        <v>-216.1</v>
      </c>
      <c r="K67" s="156">
        <f t="shared" si="0"/>
        <v>0</v>
      </c>
      <c r="L67" s="145"/>
      <c r="M67" s="141"/>
      <c r="N67" s="141"/>
      <c r="O67" s="319"/>
      <c r="P67" s="109">
        <f t="shared" si="3"/>
        <v>0</v>
      </c>
      <c r="Q67" s="116"/>
      <c r="R67" s="145">
        <f t="shared" si="8"/>
        <v>2099.3000000000002</v>
      </c>
      <c r="S67" s="141">
        <f t="shared" si="9"/>
        <v>2099.3000000000002</v>
      </c>
      <c r="T67" s="141">
        <f t="shared" si="10"/>
        <v>216.1</v>
      </c>
      <c r="U67" s="319">
        <f t="shared" si="11"/>
        <v>0</v>
      </c>
      <c r="V67" s="115">
        <f t="shared" si="5"/>
        <v>-216.1</v>
      </c>
      <c r="W67" s="116">
        <f t="shared" si="6"/>
        <v>0</v>
      </c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39"/>
      <c r="GF67" s="39"/>
      <c r="GG67" s="39"/>
      <c r="GH67" s="39"/>
      <c r="GI67" s="39"/>
      <c r="GJ67" s="39"/>
      <c r="GK67" s="39"/>
      <c r="GL67" s="39"/>
      <c r="GM67" s="39"/>
      <c r="GN67" s="39"/>
    </row>
    <row r="68" spans="1:196" s="17" customFormat="1" ht="30.75" hidden="1" customHeight="1" x14ac:dyDescent="0.3">
      <c r="A68" s="252"/>
      <c r="B68" s="253"/>
      <c r="C68" s="253" t="s">
        <v>149</v>
      </c>
      <c r="D68" s="253" t="s">
        <v>62</v>
      </c>
      <c r="E68" s="255" t="s">
        <v>148</v>
      </c>
      <c r="F68" s="206"/>
      <c r="G68" s="141"/>
      <c r="H68" s="319"/>
      <c r="I68" s="114">
        <f t="shared" si="1"/>
        <v>0</v>
      </c>
      <c r="J68" s="115">
        <f t="shared" si="32"/>
        <v>0</v>
      </c>
      <c r="K68" s="156" t="e">
        <f t="shared" si="0"/>
        <v>#DIV/0!</v>
      </c>
      <c r="L68" s="145"/>
      <c r="M68" s="141"/>
      <c r="N68" s="141"/>
      <c r="O68" s="319"/>
      <c r="P68" s="109">
        <f t="shared" si="3"/>
        <v>0</v>
      </c>
      <c r="Q68" s="116" t="e">
        <f t="shared" si="69"/>
        <v>#DIV/0!</v>
      </c>
      <c r="R68" s="145">
        <f t="shared" si="8"/>
        <v>0</v>
      </c>
      <c r="S68" s="141">
        <f t="shared" si="9"/>
        <v>0</v>
      </c>
      <c r="T68" s="141">
        <f t="shared" si="10"/>
        <v>0</v>
      </c>
      <c r="U68" s="319">
        <f t="shared" si="11"/>
        <v>0</v>
      </c>
      <c r="V68" s="115">
        <f t="shared" si="5"/>
        <v>0</v>
      </c>
      <c r="W68" s="116" t="e">
        <f t="shared" si="6"/>
        <v>#DIV/0!</v>
      </c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39"/>
      <c r="GF68" s="39"/>
      <c r="GG68" s="39"/>
      <c r="GH68" s="39"/>
      <c r="GI68" s="39"/>
      <c r="GJ68" s="39"/>
      <c r="GK68" s="39"/>
      <c r="GL68" s="39"/>
      <c r="GM68" s="39"/>
      <c r="GN68" s="39"/>
    </row>
    <row r="69" spans="1:196" s="23" customFormat="1" ht="82.2" hidden="1" customHeight="1" x14ac:dyDescent="0.35">
      <c r="A69" s="256"/>
      <c r="B69" s="257"/>
      <c r="C69" s="257"/>
      <c r="D69" s="257"/>
      <c r="E69" s="260" t="s">
        <v>199</v>
      </c>
      <c r="F69" s="207"/>
      <c r="G69" s="150"/>
      <c r="H69" s="317"/>
      <c r="I69" s="168">
        <f t="shared" si="1"/>
        <v>0</v>
      </c>
      <c r="J69" s="150">
        <f t="shared" si="32"/>
        <v>0</v>
      </c>
      <c r="K69" s="156" t="e">
        <f t="shared" si="0"/>
        <v>#DIV/0!</v>
      </c>
      <c r="L69" s="149"/>
      <c r="M69" s="150"/>
      <c r="N69" s="150"/>
      <c r="O69" s="317"/>
      <c r="P69" s="152">
        <f t="shared" si="3"/>
        <v>0</v>
      </c>
      <c r="Q69" s="116" t="e">
        <f t="shared" si="69"/>
        <v>#DIV/0!</v>
      </c>
      <c r="R69" s="149">
        <f t="shared" si="8"/>
        <v>0</v>
      </c>
      <c r="S69" s="150">
        <f t="shared" si="9"/>
        <v>0</v>
      </c>
      <c r="T69" s="150">
        <f t="shared" si="10"/>
        <v>0</v>
      </c>
      <c r="U69" s="317">
        <f t="shared" si="11"/>
        <v>0</v>
      </c>
      <c r="V69" s="150">
        <f t="shared" si="5"/>
        <v>0</v>
      </c>
      <c r="W69" s="116" t="e">
        <f t="shared" si="6"/>
        <v>#DIV/0!</v>
      </c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8"/>
      <c r="GF69" s="38"/>
      <c r="GG69" s="38"/>
      <c r="GH69" s="38"/>
      <c r="GI69" s="38"/>
      <c r="GJ69" s="38"/>
      <c r="GK69" s="38"/>
      <c r="GL69" s="38"/>
      <c r="GM69" s="38"/>
      <c r="GN69" s="38"/>
    </row>
    <row r="70" spans="1:196" ht="39" customHeight="1" x14ac:dyDescent="0.3">
      <c r="A70" s="252"/>
      <c r="B70" s="253" t="s">
        <v>44</v>
      </c>
      <c r="C70" s="254" t="s">
        <v>133</v>
      </c>
      <c r="D70" s="254" t="s">
        <v>62</v>
      </c>
      <c r="E70" s="261" t="s">
        <v>134</v>
      </c>
      <c r="F70" s="198">
        <v>3391.8</v>
      </c>
      <c r="G70" s="115">
        <v>364</v>
      </c>
      <c r="H70" s="319"/>
      <c r="I70" s="117">
        <f t="shared" si="1"/>
        <v>0</v>
      </c>
      <c r="J70" s="115">
        <f t="shared" si="32"/>
        <v>-364</v>
      </c>
      <c r="K70" s="156">
        <f t="shared" si="0"/>
        <v>0</v>
      </c>
      <c r="L70" s="130"/>
      <c r="M70" s="115"/>
      <c r="N70" s="115"/>
      <c r="O70" s="319"/>
      <c r="P70" s="109">
        <f t="shared" si="3"/>
        <v>0</v>
      </c>
      <c r="Q70" s="116"/>
      <c r="R70" s="130">
        <f t="shared" si="8"/>
        <v>3391.8</v>
      </c>
      <c r="S70" s="141">
        <f t="shared" si="9"/>
        <v>3391.8</v>
      </c>
      <c r="T70" s="115">
        <f t="shared" si="10"/>
        <v>364</v>
      </c>
      <c r="U70" s="319">
        <f t="shared" si="11"/>
        <v>0</v>
      </c>
      <c r="V70" s="115">
        <f t="shared" si="5"/>
        <v>-364</v>
      </c>
      <c r="W70" s="116">
        <f t="shared" si="6"/>
        <v>0</v>
      </c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</row>
    <row r="71" spans="1:196" s="14" customFormat="1" ht="27" customHeight="1" x14ac:dyDescent="0.3">
      <c r="A71" s="262">
        <v>4</v>
      </c>
      <c r="B71" s="263" t="s">
        <v>14</v>
      </c>
      <c r="C71" s="263" t="s">
        <v>110</v>
      </c>
      <c r="D71" s="263"/>
      <c r="E71" s="264" t="s">
        <v>135</v>
      </c>
      <c r="F71" s="195">
        <f>SUM(F72:F75)</f>
        <v>15170.199999999999</v>
      </c>
      <c r="G71" s="109">
        <f t="shared" ref="G71:H71" si="77">SUM(G72:G75)</f>
        <v>1308.5</v>
      </c>
      <c r="H71" s="313">
        <f t="shared" si="77"/>
        <v>958.30000000000007</v>
      </c>
      <c r="I71" s="110">
        <f t="shared" si="1"/>
        <v>1.7975382560708887E-2</v>
      </c>
      <c r="J71" s="109">
        <f t="shared" si="32"/>
        <v>-350.19999999999993</v>
      </c>
      <c r="K71" s="155">
        <f t="shared" si="0"/>
        <v>0.73236530378295761</v>
      </c>
      <c r="L71" s="139">
        <f>SUM(L72:L75)</f>
        <v>2299.1</v>
      </c>
      <c r="M71" s="140">
        <f t="shared" ref="M71" si="78">SUM(M72:M75)</f>
        <v>2299.1</v>
      </c>
      <c r="N71" s="140">
        <f t="shared" ref="N71:O71" si="79">SUM(N72:N75)</f>
        <v>16.899999999999999</v>
      </c>
      <c r="O71" s="313">
        <f t="shared" si="79"/>
        <v>13.9</v>
      </c>
      <c r="P71" s="109">
        <f t="shared" si="3"/>
        <v>-2.9999999999999982</v>
      </c>
      <c r="Q71" s="111">
        <f t="shared" si="69"/>
        <v>0.82248520710059181</v>
      </c>
      <c r="R71" s="139">
        <f>SUM(R72:R75)</f>
        <v>17469.3</v>
      </c>
      <c r="S71" s="109">
        <f t="shared" ref="S71:U71" si="80">SUM(S72:S75)</f>
        <v>17469.3</v>
      </c>
      <c r="T71" s="140">
        <f t="shared" si="80"/>
        <v>1325.3999999999999</v>
      </c>
      <c r="U71" s="313">
        <f t="shared" si="80"/>
        <v>972.2</v>
      </c>
      <c r="V71" s="109">
        <f t="shared" si="5"/>
        <v>-353.19999999999982</v>
      </c>
      <c r="W71" s="111">
        <f t="shared" si="6"/>
        <v>0.73351441074392643</v>
      </c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48"/>
      <c r="GF71" s="48"/>
      <c r="GG71" s="48"/>
      <c r="GH71" s="48"/>
      <c r="GI71" s="48"/>
      <c r="GJ71" s="48"/>
      <c r="GK71" s="48"/>
      <c r="GL71" s="48"/>
      <c r="GM71" s="48"/>
      <c r="GN71" s="48"/>
    </row>
    <row r="72" spans="1:196" ht="24.75" customHeight="1" x14ac:dyDescent="0.3">
      <c r="A72" s="265"/>
      <c r="B72" s="266" t="s">
        <v>27</v>
      </c>
      <c r="C72" s="267" t="s">
        <v>137</v>
      </c>
      <c r="D72" s="267" t="s">
        <v>64</v>
      </c>
      <c r="E72" s="270" t="s">
        <v>136</v>
      </c>
      <c r="F72" s="198">
        <v>6201.5</v>
      </c>
      <c r="G72" s="115">
        <v>605.9</v>
      </c>
      <c r="H72" s="319">
        <v>496.1</v>
      </c>
      <c r="I72" s="117">
        <f t="shared" si="1"/>
        <v>9.3056321489801506E-3</v>
      </c>
      <c r="J72" s="115">
        <f t="shared" si="32"/>
        <v>-109.79999999999995</v>
      </c>
      <c r="K72" s="156">
        <f t="shared" si="0"/>
        <v>0.8187819772239644</v>
      </c>
      <c r="L72" s="130">
        <v>194.2</v>
      </c>
      <c r="M72" s="141">
        <v>194.2</v>
      </c>
      <c r="N72" s="141">
        <v>3</v>
      </c>
      <c r="O72" s="319"/>
      <c r="P72" s="115">
        <f t="shared" si="3"/>
        <v>-3</v>
      </c>
      <c r="Q72" s="116">
        <f t="shared" si="69"/>
        <v>0</v>
      </c>
      <c r="R72" s="130">
        <f t="shared" si="8"/>
        <v>6395.7</v>
      </c>
      <c r="S72" s="141">
        <f t="shared" si="9"/>
        <v>6395.7</v>
      </c>
      <c r="T72" s="115">
        <f t="shared" si="10"/>
        <v>608.9</v>
      </c>
      <c r="U72" s="319">
        <f t="shared" si="11"/>
        <v>496.1</v>
      </c>
      <c r="V72" s="115">
        <f t="shared" si="5"/>
        <v>-112.79999999999995</v>
      </c>
      <c r="W72" s="116">
        <f t="shared" si="6"/>
        <v>0.8147479060601085</v>
      </c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</row>
    <row r="73" spans="1:196" ht="53.4" customHeight="1" x14ac:dyDescent="0.3">
      <c r="A73" s="265"/>
      <c r="B73" s="266" t="s">
        <v>32</v>
      </c>
      <c r="C73" s="267" t="s">
        <v>63</v>
      </c>
      <c r="D73" s="267" t="s">
        <v>65</v>
      </c>
      <c r="E73" s="268" t="s">
        <v>138</v>
      </c>
      <c r="F73" s="198">
        <v>3679.3</v>
      </c>
      <c r="G73" s="115">
        <v>359.4</v>
      </c>
      <c r="H73" s="319">
        <v>208.1</v>
      </c>
      <c r="I73" s="117">
        <f t="shared" si="1"/>
        <v>3.9034510183486582E-3</v>
      </c>
      <c r="J73" s="115">
        <f t="shared" si="32"/>
        <v>-151.29999999999998</v>
      </c>
      <c r="K73" s="156">
        <f t="shared" si="0"/>
        <v>0.57902058987200888</v>
      </c>
      <c r="L73" s="130">
        <v>1988.1</v>
      </c>
      <c r="M73" s="115">
        <v>1988.1</v>
      </c>
      <c r="N73" s="115">
        <v>13.9</v>
      </c>
      <c r="O73" s="319">
        <v>13.9</v>
      </c>
      <c r="P73" s="115">
        <f t="shared" si="3"/>
        <v>0</v>
      </c>
      <c r="Q73" s="116">
        <f t="shared" si="69"/>
        <v>1</v>
      </c>
      <c r="R73" s="130">
        <f t="shared" si="8"/>
        <v>5667.4</v>
      </c>
      <c r="S73" s="141">
        <f t="shared" si="9"/>
        <v>5667.4</v>
      </c>
      <c r="T73" s="115">
        <f t="shared" si="10"/>
        <v>373.29999999999995</v>
      </c>
      <c r="U73" s="319">
        <f t="shared" si="11"/>
        <v>222</v>
      </c>
      <c r="V73" s="115">
        <f t="shared" si="5"/>
        <v>-151.29999999999995</v>
      </c>
      <c r="W73" s="116">
        <f t="shared" si="6"/>
        <v>0.59469595499598182</v>
      </c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</row>
    <row r="74" spans="1:196" ht="31.5" customHeight="1" x14ac:dyDescent="0.3">
      <c r="A74" s="265"/>
      <c r="B74" s="266" t="s">
        <v>28</v>
      </c>
      <c r="C74" s="267" t="s">
        <v>139</v>
      </c>
      <c r="D74" s="267" t="s">
        <v>66</v>
      </c>
      <c r="E74" s="270" t="s">
        <v>140</v>
      </c>
      <c r="F74" s="198">
        <v>3430.5</v>
      </c>
      <c r="G74" s="115">
        <v>305.5</v>
      </c>
      <c r="H74" s="319">
        <v>251.6</v>
      </c>
      <c r="I74" s="117">
        <f t="shared" si="1"/>
        <v>4.7194054599544559E-3</v>
      </c>
      <c r="J74" s="115">
        <f t="shared" si="32"/>
        <v>-53.900000000000006</v>
      </c>
      <c r="K74" s="156">
        <f t="shared" si="0"/>
        <v>0.82356792144026181</v>
      </c>
      <c r="L74" s="130">
        <v>86.8</v>
      </c>
      <c r="M74" s="115">
        <v>86.8</v>
      </c>
      <c r="N74" s="115"/>
      <c r="O74" s="319"/>
      <c r="P74" s="115">
        <f t="shared" si="3"/>
        <v>0</v>
      </c>
      <c r="Q74" s="116"/>
      <c r="R74" s="130">
        <f t="shared" si="8"/>
        <v>3517.3</v>
      </c>
      <c r="S74" s="141">
        <f t="shared" si="9"/>
        <v>3517.3</v>
      </c>
      <c r="T74" s="115">
        <f t="shared" si="10"/>
        <v>305.5</v>
      </c>
      <c r="U74" s="319">
        <f t="shared" si="11"/>
        <v>251.6</v>
      </c>
      <c r="V74" s="115">
        <f t="shared" si="5"/>
        <v>-53.900000000000006</v>
      </c>
      <c r="W74" s="116">
        <f t="shared" si="6"/>
        <v>0.82356792144026181</v>
      </c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</row>
    <row r="75" spans="1:196" ht="24.75" customHeight="1" thickBot="1" x14ac:dyDescent="0.35">
      <c r="A75" s="265"/>
      <c r="B75" s="266" t="s">
        <v>29</v>
      </c>
      <c r="C75" s="267" t="s">
        <v>141</v>
      </c>
      <c r="D75" s="267" t="s">
        <v>66</v>
      </c>
      <c r="E75" s="269" t="s">
        <v>142</v>
      </c>
      <c r="F75" s="198">
        <v>1858.9</v>
      </c>
      <c r="G75" s="115">
        <v>37.700000000000003</v>
      </c>
      <c r="H75" s="319">
        <v>2.5</v>
      </c>
      <c r="I75" s="120">
        <f t="shared" si="1"/>
        <v>4.689393342562059E-5</v>
      </c>
      <c r="J75" s="115">
        <f t="shared" si="32"/>
        <v>-35.200000000000003</v>
      </c>
      <c r="K75" s="156">
        <f t="shared" si="0"/>
        <v>6.6312997347480099E-2</v>
      </c>
      <c r="L75" s="130">
        <v>30</v>
      </c>
      <c r="M75" s="115">
        <v>30</v>
      </c>
      <c r="N75" s="115"/>
      <c r="O75" s="319"/>
      <c r="P75" s="115">
        <f t="shared" si="3"/>
        <v>0</v>
      </c>
      <c r="Q75" s="116"/>
      <c r="R75" s="130">
        <f t="shared" si="8"/>
        <v>1888.9</v>
      </c>
      <c r="S75" s="141">
        <f t="shared" si="9"/>
        <v>1888.9</v>
      </c>
      <c r="T75" s="115">
        <f t="shared" si="10"/>
        <v>37.700000000000003</v>
      </c>
      <c r="U75" s="319">
        <f t="shared" si="11"/>
        <v>2.5</v>
      </c>
      <c r="V75" s="115">
        <f t="shared" si="5"/>
        <v>-35.200000000000003</v>
      </c>
      <c r="W75" s="116">
        <f t="shared" si="6"/>
        <v>6.6312997347480099E-2</v>
      </c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</row>
    <row r="76" spans="1:196" s="6" customFormat="1" ht="26.25" customHeight="1" thickBot="1" x14ac:dyDescent="0.35">
      <c r="A76" s="271">
        <v>5</v>
      </c>
      <c r="B76" s="272" t="s">
        <v>15</v>
      </c>
      <c r="C76" s="272" t="s">
        <v>112</v>
      </c>
      <c r="D76" s="272"/>
      <c r="E76" s="273" t="s">
        <v>36</v>
      </c>
      <c r="F76" s="199">
        <f>SUM(F77:F81)</f>
        <v>5806.1</v>
      </c>
      <c r="G76" s="109">
        <f t="shared" ref="G76:H76" si="81">SUM(G77:G81)</f>
        <v>458.29999999999995</v>
      </c>
      <c r="H76" s="313">
        <f t="shared" si="81"/>
        <v>220.6</v>
      </c>
      <c r="I76" s="110">
        <f t="shared" si="1"/>
        <v>4.1379206854767611E-3</v>
      </c>
      <c r="J76" s="109">
        <f t="shared" si="32"/>
        <v>-237.69999999999996</v>
      </c>
      <c r="K76" s="155">
        <f t="shared" si="0"/>
        <v>0.48134409775256387</v>
      </c>
      <c r="L76" s="129">
        <f>SUM(L77:L81)</f>
        <v>194.7</v>
      </c>
      <c r="M76" s="109">
        <f t="shared" ref="M76" si="82">SUM(M77:M81)</f>
        <v>194.7</v>
      </c>
      <c r="N76" s="109">
        <f t="shared" ref="N76:O76" si="83">SUM(N77:N81)</f>
        <v>0</v>
      </c>
      <c r="O76" s="313">
        <f t="shared" si="83"/>
        <v>0</v>
      </c>
      <c r="P76" s="109">
        <f t="shared" si="3"/>
        <v>0</v>
      </c>
      <c r="Q76" s="111"/>
      <c r="R76" s="129">
        <f>SUM(R77:R81)</f>
        <v>6000.8</v>
      </c>
      <c r="S76" s="140">
        <f t="shared" ref="S76:U76" si="84">SUM(S77:S81)</f>
        <v>6000.8</v>
      </c>
      <c r="T76" s="109">
        <f t="shared" si="84"/>
        <v>458.29999999999995</v>
      </c>
      <c r="U76" s="313">
        <f t="shared" si="84"/>
        <v>220.6</v>
      </c>
      <c r="V76" s="109">
        <f t="shared" si="5"/>
        <v>-237.69999999999996</v>
      </c>
      <c r="W76" s="111">
        <f t="shared" si="6"/>
        <v>0.48134409775256387</v>
      </c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49"/>
      <c r="GF76" s="49"/>
      <c r="GG76" s="49"/>
      <c r="GH76" s="49"/>
      <c r="GI76" s="49"/>
      <c r="GJ76" s="49"/>
      <c r="GK76" s="49"/>
      <c r="GL76" s="49"/>
      <c r="GM76" s="49"/>
      <c r="GN76" s="49"/>
    </row>
    <row r="77" spans="1:196" ht="33.6" customHeight="1" x14ac:dyDescent="0.3">
      <c r="A77" s="274"/>
      <c r="B77" s="275" t="s">
        <v>31</v>
      </c>
      <c r="C77" s="276" t="s">
        <v>67</v>
      </c>
      <c r="D77" s="276" t="s">
        <v>68</v>
      </c>
      <c r="E77" s="277" t="s">
        <v>69</v>
      </c>
      <c r="F77" s="198">
        <v>1398.8</v>
      </c>
      <c r="G77" s="115">
        <v>79.5</v>
      </c>
      <c r="H77" s="319"/>
      <c r="I77" s="117">
        <f t="shared" si="1"/>
        <v>0</v>
      </c>
      <c r="J77" s="115">
        <f t="shared" si="32"/>
        <v>-79.5</v>
      </c>
      <c r="K77" s="156">
        <f t="shared" si="0"/>
        <v>0</v>
      </c>
      <c r="L77" s="130">
        <v>30</v>
      </c>
      <c r="M77" s="115">
        <v>30</v>
      </c>
      <c r="N77" s="115"/>
      <c r="O77" s="319"/>
      <c r="P77" s="115">
        <f t="shared" si="3"/>
        <v>0</v>
      </c>
      <c r="Q77" s="116"/>
      <c r="R77" s="130">
        <f t="shared" si="8"/>
        <v>1428.8</v>
      </c>
      <c r="S77" s="141">
        <f t="shared" si="9"/>
        <v>1428.8</v>
      </c>
      <c r="T77" s="115">
        <f t="shared" si="10"/>
        <v>79.5</v>
      </c>
      <c r="U77" s="319">
        <f t="shared" si="11"/>
        <v>0</v>
      </c>
      <c r="V77" s="115">
        <f t="shared" si="5"/>
        <v>-79.5</v>
      </c>
      <c r="W77" s="116">
        <f t="shared" si="6"/>
        <v>0</v>
      </c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</row>
    <row r="78" spans="1:196" ht="36" customHeight="1" x14ac:dyDescent="0.3">
      <c r="A78" s="274"/>
      <c r="B78" s="275" t="s">
        <v>31</v>
      </c>
      <c r="C78" s="276" t="s">
        <v>70</v>
      </c>
      <c r="D78" s="276" t="s">
        <v>68</v>
      </c>
      <c r="E78" s="277" t="s">
        <v>71</v>
      </c>
      <c r="F78" s="198">
        <v>329.7</v>
      </c>
      <c r="G78" s="115">
        <v>46.6</v>
      </c>
      <c r="H78" s="319"/>
      <c r="I78" s="114">
        <f t="shared" si="1"/>
        <v>0</v>
      </c>
      <c r="J78" s="115">
        <f t="shared" si="32"/>
        <v>-46.6</v>
      </c>
      <c r="K78" s="156">
        <f t="shared" si="0"/>
        <v>0</v>
      </c>
      <c r="L78" s="130"/>
      <c r="M78" s="115">
        <v>164.7</v>
      </c>
      <c r="N78" s="115"/>
      <c r="O78" s="319"/>
      <c r="P78" s="115">
        <f t="shared" si="3"/>
        <v>0</v>
      </c>
      <c r="Q78" s="116"/>
      <c r="R78" s="130">
        <f t="shared" si="8"/>
        <v>329.7</v>
      </c>
      <c r="S78" s="141">
        <f t="shared" si="9"/>
        <v>494.4</v>
      </c>
      <c r="T78" s="115">
        <f t="shared" si="10"/>
        <v>46.6</v>
      </c>
      <c r="U78" s="319">
        <f t="shared" si="11"/>
        <v>0</v>
      </c>
      <c r="V78" s="115">
        <f t="shared" si="5"/>
        <v>-46.6</v>
      </c>
      <c r="W78" s="116">
        <f t="shared" si="6"/>
        <v>0</v>
      </c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</row>
    <row r="79" spans="1:196" s="10" customFormat="1" ht="51" customHeight="1" x14ac:dyDescent="0.3">
      <c r="A79" s="274"/>
      <c r="B79" s="275" t="s">
        <v>21</v>
      </c>
      <c r="C79" s="276" t="s">
        <v>72</v>
      </c>
      <c r="D79" s="276" t="s">
        <v>68</v>
      </c>
      <c r="E79" s="278" t="s">
        <v>73</v>
      </c>
      <c r="F79" s="198">
        <v>3861</v>
      </c>
      <c r="G79" s="115">
        <v>314.2</v>
      </c>
      <c r="H79" s="319">
        <v>220.6</v>
      </c>
      <c r="I79" s="117">
        <f t="shared" si="1"/>
        <v>4.1379206854767611E-3</v>
      </c>
      <c r="J79" s="115">
        <f t="shared" si="32"/>
        <v>-93.6</v>
      </c>
      <c r="K79" s="156">
        <f t="shared" si="0"/>
        <v>0.70210057288351368</v>
      </c>
      <c r="L79" s="130">
        <v>164.7</v>
      </c>
      <c r="M79" s="141"/>
      <c r="N79" s="141"/>
      <c r="O79" s="319"/>
      <c r="P79" s="115">
        <f t="shared" si="3"/>
        <v>0</v>
      </c>
      <c r="Q79" s="116"/>
      <c r="R79" s="130">
        <f t="shared" si="8"/>
        <v>4025.7</v>
      </c>
      <c r="S79" s="141">
        <f t="shared" si="9"/>
        <v>3861</v>
      </c>
      <c r="T79" s="115">
        <f t="shared" si="10"/>
        <v>314.2</v>
      </c>
      <c r="U79" s="319">
        <f t="shared" si="11"/>
        <v>220.6</v>
      </c>
      <c r="V79" s="115">
        <f t="shared" si="5"/>
        <v>-93.6</v>
      </c>
      <c r="W79" s="116">
        <f t="shared" si="6"/>
        <v>0.70210057288351368</v>
      </c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50"/>
      <c r="GF79" s="50"/>
      <c r="GG79" s="50"/>
      <c r="GH79" s="50"/>
      <c r="GI79" s="50"/>
      <c r="GJ79" s="50"/>
      <c r="GK79" s="50"/>
      <c r="GL79" s="50"/>
      <c r="GM79" s="50"/>
      <c r="GN79" s="50"/>
    </row>
    <row r="80" spans="1:196" s="10" customFormat="1" ht="51" hidden="1" customHeight="1" x14ac:dyDescent="0.3">
      <c r="A80" s="274"/>
      <c r="B80" s="275" t="s">
        <v>21</v>
      </c>
      <c r="C80" s="276" t="s">
        <v>259</v>
      </c>
      <c r="D80" s="276" t="s">
        <v>68</v>
      </c>
      <c r="E80" s="278" t="s">
        <v>260</v>
      </c>
      <c r="F80" s="198"/>
      <c r="G80" s="115"/>
      <c r="H80" s="319"/>
      <c r="I80" s="117">
        <f t="shared" ref="I80" si="85">H80/$H$6</f>
        <v>0</v>
      </c>
      <c r="J80" s="115">
        <f t="shared" ref="J80" si="86">H80-G80</f>
        <v>0</v>
      </c>
      <c r="K80" s="156" t="e">
        <f t="shared" si="0"/>
        <v>#DIV/0!</v>
      </c>
      <c r="L80" s="130"/>
      <c r="M80" s="141"/>
      <c r="N80" s="141"/>
      <c r="O80" s="319"/>
      <c r="P80" s="115">
        <f t="shared" ref="P80" si="87">O80-N80</f>
        <v>0</v>
      </c>
      <c r="Q80" s="116" t="e">
        <f t="shared" ref="Q80" si="88">O80/N80</f>
        <v>#DIV/0!</v>
      </c>
      <c r="R80" s="130">
        <f t="shared" si="8"/>
        <v>0</v>
      </c>
      <c r="S80" s="141">
        <f t="shared" si="9"/>
        <v>0</v>
      </c>
      <c r="T80" s="115">
        <f t="shared" si="10"/>
        <v>0</v>
      </c>
      <c r="U80" s="319">
        <f t="shared" si="11"/>
        <v>0</v>
      </c>
      <c r="V80" s="115">
        <f t="shared" si="5"/>
        <v>0</v>
      </c>
      <c r="W80" s="116" t="e">
        <f t="shared" ref="W80" si="89">U80/T80</f>
        <v>#DIV/0!</v>
      </c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50"/>
      <c r="GF80" s="50"/>
      <c r="GG80" s="50"/>
      <c r="GH80" s="50"/>
      <c r="GI80" s="50"/>
      <c r="GJ80" s="50"/>
      <c r="GK80" s="50"/>
      <c r="GL80" s="50"/>
      <c r="GM80" s="50"/>
      <c r="GN80" s="50"/>
    </row>
    <row r="81" spans="1:196" s="10" customFormat="1" ht="52.95" customHeight="1" thickBot="1" x14ac:dyDescent="0.35">
      <c r="A81" s="274"/>
      <c r="B81" s="275" t="s">
        <v>21</v>
      </c>
      <c r="C81" s="276" t="s">
        <v>191</v>
      </c>
      <c r="D81" s="276" t="s">
        <v>68</v>
      </c>
      <c r="E81" s="278" t="s">
        <v>197</v>
      </c>
      <c r="F81" s="198">
        <v>216.6</v>
      </c>
      <c r="G81" s="115">
        <v>18</v>
      </c>
      <c r="H81" s="319"/>
      <c r="I81" s="114">
        <f t="shared" si="1"/>
        <v>0</v>
      </c>
      <c r="J81" s="115">
        <f t="shared" si="32"/>
        <v>-18</v>
      </c>
      <c r="K81" s="156">
        <f t="shared" si="0"/>
        <v>0</v>
      </c>
      <c r="L81" s="130"/>
      <c r="M81" s="141"/>
      <c r="N81" s="141"/>
      <c r="O81" s="319"/>
      <c r="P81" s="115">
        <f t="shared" si="3"/>
        <v>0</v>
      </c>
      <c r="Q81" s="116"/>
      <c r="R81" s="130">
        <f t="shared" si="8"/>
        <v>216.6</v>
      </c>
      <c r="S81" s="141">
        <f t="shared" si="9"/>
        <v>216.6</v>
      </c>
      <c r="T81" s="115">
        <f t="shared" si="10"/>
        <v>18</v>
      </c>
      <c r="U81" s="319">
        <f t="shared" si="11"/>
        <v>0</v>
      </c>
      <c r="V81" s="115">
        <f t="shared" si="5"/>
        <v>-18</v>
      </c>
      <c r="W81" s="116">
        <f t="shared" si="6"/>
        <v>0</v>
      </c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50"/>
      <c r="GF81" s="50"/>
      <c r="GG81" s="50"/>
      <c r="GH81" s="50"/>
      <c r="GI81" s="50"/>
      <c r="GJ81" s="50"/>
      <c r="GK81" s="50"/>
      <c r="GL81" s="50"/>
      <c r="GM81" s="50"/>
      <c r="GN81" s="50"/>
    </row>
    <row r="82" spans="1:196" s="6" customFormat="1" ht="83.4" customHeight="1" thickBot="1" x14ac:dyDescent="0.35">
      <c r="A82" s="279">
        <v>6</v>
      </c>
      <c r="B82" s="280" t="s">
        <v>16</v>
      </c>
      <c r="C82" s="280" t="s">
        <v>143</v>
      </c>
      <c r="D82" s="280" t="s">
        <v>53</v>
      </c>
      <c r="E82" s="281" t="s">
        <v>119</v>
      </c>
      <c r="F82" s="199">
        <v>44618.400000000001</v>
      </c>
      <c r="G82" s="109">
        <v>3749.9</v>
      </c>
      <c r="H82" s="313">
        <v>3184.4</v>
      </c>
      <c r="I82" s="110">
        <f t="shared" si="1"/>
        <v>5.9731616640218484E-2</v>
      </c>
      <c r="J82" s="109">
        <f t="shared" si="32"/>
        <v>-565.5</v>
      </c>
      <c r="K82" s="155">
        <f t="shared" ref="K82:K155" si="90">H82/G82</f>
        <v>0.8491959785594283</v>
      </c>
      <c r="L82" s="129">
        <v>170</v>
      </c>
      <c r="M82" s="109">
        <v>170.7</v>
      </c>
      <c r="N82" s="109"/>
      <c r="O82" s="313"/>
      <c r="P82" s="109">
        <f t="shared" si="3"/>
        <v>0</v>
      </c>
      <c r="Q82" s="111"/>
      <c r="R82" s="129">
        <f t="shared" si="8"/>
        <v>44788.4</v>
      </c>
      <c r="S82" s="140">
        <f t="shared" si="9"/>
        <v>44789.1</v>
      </c>
      <c r="T82" s="109">
        <f t="shared" si="10"/>
        <v>3749.9</v>
      </c>
      <c r="U82" s="313">
        <f t="shared" si="11"/>
        <v>3184.4</v>
      </c>
      <c r="V82" s="109">
        <f t="shared" si="5"/>
        <v>-565.5</v>
      </c>
      <c r="W82" s="111">
        <f t="shared" si="6"/>
        <v>0.8491959785594283</v>
      </c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49"/>
      <c r="GF82" s="49"/>
      <c r="GG82" s="49"/>
      <c r="GH82" s="49"/>
      <c r="GI82" s="49"/>
      <c r="GJ82" s="49"/>
      <c r="GK82" s="49"/>
      <c r="GL82" s="49"/>
      <c r="GM82" s="49"/>
      <c r="GN82" s="49"/>
    </row>
    <row r="83" spans="1:196" s="8" customFormat="1" ht="48.75" customHeight="1" thickBot="1" x14ac:dyDescent="0.35">
      <c r="A83" s="279">
        <v>7</v>
      </c>
      <c r="B83" s="280" t="s">
        <v>16</v>
      </c>
      <c r="C83" s="280" t="s">
        <v>144</v>
      </c>
      <c r="D83" s="280" t="s">
        <v>53</v>
      </c>
      <c r="E83" s="281" t="s">
        <v>234</v>
      </c>
      <c r="F83" s="199">
        <v>51639.7</v>
      </c>
      <c r="G83" s="109">
        <v>4614.5</v>
      </c>
      <c r="H83" s="313">
        <v>3801.8</v>
      </c>
      <c r="I83" s="110">
        <f t="shared" ref="I83:I151" si="91">H83/$H$6</f>
        <v>7.1312542439009752E-2</v>
      </c>
      <c r="J83" s="109">
        <f t="shared" ref="J83:J151" si="92">H83-G83</f>
        <v>-812.69999999999982</v>
      </c>
      <c r="K83" s="155">
        <f t="shared" si="90"/>
        <v>0.82388124390508188</v>
      </c>
      <c r="L83" s="129">
        <v>448.1</v>
      </c>
      <c r="M83" s="109">
        <v>448.1</v>
      </c>
      <c r="N83" s="109"/>
      <c r="O83" s="313"/>
      <c r="P83" s="109">
        <f t="shared" ref="P83:P144" si="93">O83-N83</f>
        <v>0</v>
      </c>
      <c r="Q83" s="111"/>
      <c r="R83" s="129">
        <f t="shared" ref="R83:R151" si="94">SUM(F83,L83)</f>
        <v>52087.799999999996</v>
      </c>
      <c r="S83" s="140">
        <f t="shared" ref="S83:S153" si="95">SUM(F83,M83)</f>
        <v>52087.799999999996</v>
      </c>
      <c r="T83" s="109">
        <f t="shared" ref="T83:T151" si="96">SUM(G83,N83)</f>
        <v>4614.5</v>
      </c>
      <c r="U83" s="313">
        <f t="shared" ref="U83:U151" si="97">SUM(H83,O83)</f>
        <v>3801.8</v>
      </c>
      <c r="V83" s="109">
        <f t="shared" ref="V83:V151" si="98">U83-T83</f>
        <v>-812.69999999999982</v>
      </c>
      <c r="W83" s="111">
        <f t="shared" ref="W83:W155" si="99">U83/T83</f>
        <v>0.82388124390508188</v>
      </c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51"/>
      <c r="GF83" s="51"/>
      <c r="GG83" s="51"/>
      <c r="GH83" s="51"/>
      <c r="GI83" s="51"/>
      <c r="GJ83" s="51"/>
      <c r="GK83" s="51"/>
      <c r="GL83" s="51"/>
      <c r="GM83" s="51"/>
      <c r="GN83" s="51"/>
    </row>
    <row r="84" spans="1:196" s="8" customFormat="1" ht="34.5" customHeight="1" thickBot="1" x14ac:dyDescent="0.35">
      <c r="A84" s="279">
        <v>8</v>
      </c>
      <c r="B84" s="280" t="s">
        <v>16</v>
      </c>
      <c r="C84" s="280" t="s">
        <v>52</v>
      </c>
      <c r="D84" s="280" t="s">
        <v>87</v>
      </c>
      <c r="E84" s="281" t="s">
        <v>181</v>
      </c>
      <c r="F84" s="199">
        <v>905.8</v>
      </c>
      <c r="G84" s="109">
        <v>31</v>
      </c>
      <c r="H84" s="313"/>
      <c r="I84" s="110">
        <f t="shared" si="91"/>
        <v>0</v>
      </c>
      <c r="J84" s="109">
        <f t="shared" si="92"/>
        <v>-31</v>
      </c>
      <c r="K84" s="155">
        <f t="shared" si="90"/>
        <v>0</v>
      </c>
      <c r="L84" s="129"/>
      <c r="M84" s="109"/>
      <c r="N84" s="109"/>
      <c r="O84" s="313"/>
      <c r="P84" s="109">
        <f t="shared" si="93"/>
        <v>0</v>
      </c>
      <c r="Q84" s="111"/>
      <c r="R84" s="129">
        <f t="shared" si="94"/>
        <v>905.8</v>
      </c>
      <c r="S84" s="140">
        <f t="shared" si="95"/>
        <v>905.8</v>
      </c>
      <c r="T84" s="109">
        <f t="shared" si="96"/>
        <v>31</v>
      </c>
      <c r="U84" s="313">
        <f t="shared" si="97"/>
        <v>0</v>
      </c>
      <c r="V84" s="109">
        <f t="shared" si="98"/>
        <v>-31</v>
      </c>
      <c r="W84" s="111">
        <f t="shared" si="99"/>
        <v>0</v>
      </c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51"/>
      <c r="GF84" s="51"/>
      <c r="GG84" s="51"/>
      <c r="GH84" s="51"/>
      <c r="GI84" s="51"/>
      <c r="GJ84" s="51"/>
      <c r="GK84" s="51"/>
      <c r="GL84" s="51"/>
      <c r="GM84" s="51"/>
      <c r="GN84" s="51"/>
    </row>
    <row r="85" spans="1:196" s="8" customFormat="1" ht="24" customHeight="1" thickBot="1" x14ac:dyDescent="0.35">
      <c r="A85" s="401">
        <v>9</v>
      </c>
      <c r="B85" s="402" t="s">
        <v>30</v>
      </c>
      <c r="C85" s="402" t="s">
        <v>111</v>
      </c>
      <c r="D85" s="402"/>
      <c r="E85" s="403" t="s">
        <v>77</v>
      </c>
      <c r="F85" s="199">
        <f>SUM(F86:F91,F93:F96)</f>
        <v>49118.5</v>
      </c>
      <c r="G85" s="109">
        <f t="shared" ref="G85" si="100">SUM(G86:G91,G93:G96)</f>
        <v>5114.7</v>
      </c>
      <c r="H85" s="313">
        <f t="shared" ref="H85" si="101">SUM(H86:H91,H93:H96)</f>
        <v>4881.3999999999996</v>
      </c>
      <c r="I85" s="110">
        <f t="shared" si="91"/>
        <v>9.1563218649529737E-2</v>
      </c>
      <c r="J85" s="109">
        <f t="shared" si="92"/>
        <v>-233.30000000000018</v>
      </c>
      <c r="K85" s="155">
        <f t="shared" si="90"/>
        <v>0.95438637652257219</v>
      </c>
      <c r="L85" s="129">
        <f>SUM(L86:L91,L93:L96)</f>
        <v>34900.5</v>
      </c>
      <c r="M85" s="109">
        <f t="shared" ref="M85:O85" si="102">SUM(M86:M91,M93:M96)</f>
        <v>34900.5</v>
      </c>
      <c r="N85" s="109">
        <f t="shared" si="102"/>
        <v>0</v>
      </c>
      <c r="O85" s="313">
        <f t="shared" si="102"/>
        <v>0</v>
      </c>
      <c r="P85" s="109">
        <f t="shared" si="93"/>
        <v>0</v>
      </c>
      <c r="Q85" s="111"/>
      <c r="R85" s="129">
        <f>SUM(R86:R91,R93:R96)</f>
        <v>84019</v>
      </c>
      <c r="S85" s="140">
        <f t="shared" ref="S85" si="103">SUM(S86:S91,S93:S96)</f>
        <v>84019</v>
      </c>
      <c r="T85" s="109">
        <f t="shared" ref="T85" si="104">SUM(T86:T91,T93:T96)</f>
        <v>5114.7</v>
      </c>
      <c r="U85" s="313">
        <f t="shared" ref="U85" si="105">SUM(U86:U91,U93:U96)</f>
        <v>4881.3999999999996</v>
      </c>
      <c r="V85" s="109">
        <f t="shared" si="98"/>
        <v>-233.30000000000018</v>
      </c>
      <c r="W85" s="111">
        <f t="shared" si="99"/>
        <v>0.95438637652257219</v>
      </c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51"/>
      <c r="GF85" s="51"/>
      <c r="GG85" s="51"/>
      <c r="GH85" s="51"/>
      <c r="GI85" s="51"/>
      <c r="GJ85" s="51"/>
      <c r="GK85" s="51"/>
      <c r="GL85" s="51"/>
      <c r="GM85" s="51"/>
      <c r="GN85" s="51"/>
    </row>
    <row r="86" spans="1:196" ht="31.5" customHeight="1" x14ac:dyDescent="0.3">
      <c r="A86" s="285"/>
      <c r="B86" s="286"/>
      <c r="C86" s="287" t="s">
        <v>159</v>
      </c>
      <c r="D86" s="287" t="s">
        <v>74</v>
      </c>
      <c r="E86" s="404" t="s">
        <v>160</v>
      </c>
      <c r="F86" s="198"/>
      <c r="G86" s="115"/>
      <c r="H86" s="319"/>
      <c r="I86" s="117">
        <f t="shared" si="91"/>
        <v>0</v>
      </c>
      <c r="J86" s="115">
        <f t="shared" ref="J86:J96" si="106">H86-G86</f>
        <v>0</v>
      </c>
      <c r="K86" s="156"/>
      <c r="L86" s="130">
        <v>10000</v>
      </c>
      <c r="M86" s="115">
        <v>10000</v>
      </c>
      <c r="N86" s="115"/>
      <c r="O86" s="319"/>
      <c r="P86" s="115">
        <f t="shared" si="93"/>
        <v>0</v>
      </c>
      <c r="Q86" s="116"/>
      <c r="R86" s="130">
        <f t="shared" si="94"/>
        <v>10000</v>
      </c>
      <c r="S86" s="141">
        <f t="shared" si="95"/>
        <v>10000</v>
      </c>
      <c r="T86" s="115">
        <f t="shared" si="96"/>
        <v>0</v>
      </c>
      <c r="U86" s="319">
        <f t="shared" si="97"/>
        <v>0</v>
      </c>
      <c r="V86" s="115">
        <f t="shared" si="98"/>
        <v>0</v>
      </c>
      <c r="W86" s="116"/>
      <c r="X86" s="33"/>
      <c r="Y86" s="70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</row>
    <row r="87" spans="1:196" ht="39" customHeight="1" x14ac:dyDescent="0.3">
      <c r="A87" s="285"/>
      <c r="B87" s="286" t="s">
        <v>34</v>
      </c>
      <c r="C87" s="287" t="s">
        <v>155</v>
      </c>
      <c r="D87" s="287" t="s">
        <v>75</v>
      </c>
      <c r="E87" s="404" t="s">
        <v>156</v>
      </c>
      <c r="F87" s="198"/>
      <c r="G87" s="115"/>
      <c r="H87" s="319"/>
      <c r="I87" s="114">
        <f t="shared" si="91"/>
        <v>0</v>
      </c>
      <c r="J87" s="115">
        <f t="shared" si="106"/>
        <v>0</v>
      </c>
      <c r="K87" s="156"/>
      <c r="L87" s="130"/>
      <c r="M87" s="115"/>
      <c r="N87" s="115"/>
      <c r="O87" s="319"/>
      <c r="P87" s="115">
        <f t="shared" si="93"/>
        <v>0</v>
      </c>
      <c r="Q87" s="116"/>
      <c r="R87" s="130">
        <f t="shared" si="94"/>
        <v>0</v>
      </c>
      <c r="S87" s="141">
        <f t="shared" si="95"/>
        <v>0</v>
      </c>
      <c r="T87" s="115">
        <f t="shared" si="96"/>
        <v>0</v>
      </c>
      <c r="U87" s="319">
        <f t="shared" si="97"/>
        <v>0</v>
      </c>
      <c r="V87" s="115">
        <f t="shared" si="98"/>
        <v>0</v>
      </c>
      <c r="W87" s="116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</row>
    <row r="88" spans="1:196" ht="39" customHeight="1" x14ac:dyDescent="0.3">
      <c r="A88" s="285"/>
      <c r="B88" s="286" t="s">
        <v>34</v>
      </c>
      <c r="C88" s="287" t="s">
        <v>157</v>
      </c>
      <c r="D88" s="287" t="s">
        <v>75</v>
      </c>
      <c r="E88" s="404" t="s">
        <v>158</v>
      </c>
      <c r="F88" s="198"/>
      <c r="G88" s="115"/>
      <c r="H88" s="319"/>
      <c r="I88" s="117">
        <f t="shared" si="91"/>
        <v>0</v>
      </c>
      <c r="J88" s="115">
        <f t="shared" si="106"/>
        <v>0</v>
      </c>
      <c r="K88" s="116"/>
      <c r="L88" s="130">
        <v>16200</v>
      </c>
      <c r="M88" s="115">
        <v>16200</v>
      </c>
      <c r="N88" s="115"/>
      <c r="O88" s="319"/>
      <c r="P88" s="115">
        <f t="shared" si="93"/>
        <v>0</v>
      </c>
      <c r="Q88" s="116"/>
      <c r="R88" s="130">
        <f t="shared" si="94"/>
        <v>16200</v>
      </c>
      <c r="S88" s="141">
        <f t="shared" si="95"/>
        <v>16200</v>
      </c>
      <c r="T88" s="115">
        <f t="shared" si="96"/>
        <v>0</v>
      </c>
      <c r="U88" s="319">
        <f t="shared" si="97"/>
        <v>0</v>
      </c>
      <c r="V88" s="115">
        <f t="shared" si="98"/>
        <v>0</v>
      </c>
      <c r="W88" s="116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</row>
    <row r="89" spans="1:196" ht="54.6" customHeight="1" x14ac:dyDescent="0.3">
      <c r="A89" s="285"/>
      <c r="B89" s="286"/>
      <c r="C89" s="287" t="s">
        <v>171</v>
      </c>
      <c r="D89" s="287" t="s">
        <v>75</v>
      </c>
      <c r="E89" s="405" t="s">
        <v>76</v>
      </c>
      <c r="F89" s="198">
        <v>4991.7</v>
      </c>
      <c r="G89" s="115"/>
      <c r="H89" s="319"/>
      <c r="I89" s="114">
        <f t="shared" ref="I89" si="107">H89/$H$6</f>
        <v>0</v>
      </c>
      <c r="J89" s="115">
        <f t="shared" si="106"/>
        <v>0</v>
      </c>
      <c r="K89" s="116"/>
      <c r="L89" s="130">
        <v>1722</v>
      </c>
      <c r="M89" s="115">
        <v>1722</v>
      </c>
      <c r="N89" s="115"/>
      <c r="O89" s="319"/>
      <c r="P89" s="115"/>
      <c r="Q89" s="116"/>
      <c r="R89" s="130">
        <f t="shared" ref="R89" si="108">SUM(F89,L89)</f>
        <v>6713.7</v>
      </c>
      <c r="S89" s="141">
        <f t="shared" ref="S89" si="109">SUM(F89,M89)</f>
        <v>6713.7</v>
      </c>
      <c r="T89" s="115">
        <f t="shared" ref="T89" si="110">SUM(G89,N89)</f>
        <v>0</v>
      </c>
      <c r="U89" s="319">
        <f t="shared" ref="U89" si="111">SUM(H89,O89)</f>
        <v>0</v>
      </c>
      <c r="V89" s="115">
        <f t="shared" ref="V89" si="112">U89-T89</f>
        <v>0</v>
      </c>
      <c r="W89" s="116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</row>
    <row r="90" spans="1:196" ht="65.400000000000006" customHeight="1" x14ac:dyDescent="0.3">
      <c r="A90" s="285"/>
      <c r="B90" s="286" t="s">
        <v>34</v>
      </c>
      <c r="C90" s="287" t="s">
        <v>185</v>
      </c>
      <c r="D90" s="287" t="s">
        <v>75</v>
      </c>
      <c r="E90" s="405" t="s">
        <v>186</v>
      </c>
      <c r="F90" s="198">
        <v>17900.099999999999</v>
      </c>
      <c r="G90" s="115">
        <v>1491.6</v>
      </c>
      <c r="H90" s="319">
        <v>1491.7</v>
      </c>
      <c r="I90" s="117">
        <f t="shared" si="91"/>
        <v>2.7980672196399294E-2</v>
      </c>
      <c r="J90" s="115">
        <f t="shared" si="106"/>
        <v>0.10000000000013642</v>
      </c>
      <c r="K90" s="116">
        <f t="shared" ref="K90:K93" si="113">H90/G90</f>
        <v>1.0000670421024405</v>
      </c>
      <c r="L90" s="130"/>
      <c r="M90" s="115"/>
      <c r="N90" s="115"/>
      <c r="O90" s="319"/>
      <c r="P90" s="115">
        <f t="shared" si="93"/>
        <v>0</v>
      </c>
      <c r="Q90" s="116"/>
      <c r="R90" s="130">
        <f t="shared" si="94"/>
        <v>17900.099999999999</v>
      </c>
      <c r="S90" s="141">
        <f t="shared" si="95"/>
        <v>17900.099999999999</v>
      </c>
      <c r="T90" s="115">
        <f t="shared" si="96"/>
        <v>1491.6</v>
      </c>
      <c r="U90" s="319">
        <f t="shared" si="97"/>
        <v>1491.7</v>
      </c>
      <c r="V90" s="115">
        <f t="shared" si="98"/>
        <v>0.10000000000013642</v>
      </c>
      <c r="W90" s="116">
        <f t="shared" si="99"/>
        <v>1.0000670421024405</v>
      </c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</row>
    <row r="91" spans="1:196" ht="27" customHeight="1" x14ac:dyDescent="0.3">
      <c r="A91" s="285"/>
      <c r="B91" s="286" t="s">
        <v>17</v>
      </c>
      <c r="C91" s="287" t="s">
        <v>145</v>
      </c>
      <c r="D91" s="287" t="s">
        <v>75</v>
      </c>
      <c r="E91" s="288" t="s">
        <v>146</v>
      </c>
      <c r="F91" s="196">
        <v>26226.7</v>
      </c>
      <c r="G91" s="113">
        <v>3623.1</v>
      </c>
      <c r="H91" s="314">
        <v>3389.7</v>
      </c>
      <c r="I91" s="117">
        <f t="shared" si="91"/>
        <v>6.358254645313044E-2</v>
      </c>
      <c r="J91" s="115">
        <f t="shared" si="106"/>
        <v>-233.40000000000009</v>
      </c>
      <c r="K91" s="116">
        <f t="shared" si="113"/>
        <v>0.93558002815268693</v>
      </c>
      <c r="L91" s="130">
        <v>5978.5</v>
      </c>
      <c r="M91" s="115">
        <v>5978.5</v>
      </c>
      <c r="N91" s="115"/>
      <c r="O91" s="319"/>
      <c r="P91" s="115">
        <f t="shared" si="93"/>
        <v>0</v>
      </c>
      <c r="Q91" s="116"/>
      <c r="R91" s="130">
        <f t="shared" si="94"/>
        <v>32205.200000000001</v>
      </c>
      <c r="S91" s="141">
        <f t="shared" si="95"/>
        <v>32205.200000000001</v>
      </c>
      <c r="T91" s="115">
        <f t="shared" si="96"/>
        <v>3623.1</v>
      </c>
      <c r="U91" s="319">
        <f t="shared" si="97"/>
        <v>3389.7</v>
      </c>
      <c r="V91" s="115">
        <f t="shared" si="98"/>
        <v>-233.40000000000009</v>
      </c>
      <c r="W91" s="116">
        <f t="shared" si="99"/>
        <v>0.93558002815268693</v>
      </c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</row>
    <row r="92" spans="1:196" s="101" customFormat="1" ht="69" hidden="1" customHeight="1" x14ac:dyDescent="0.35">
      <c r="A92" s="379"/>
      <c r="B92" s="380"/>
      <c r="C92" s="380"/>
      <c r="D92" s="380"/>
      <c r="E92" s="406" t="s">
        <v>315</v>
      </c>
      <c r="F92" s="336"/>
      <c r="G92" s="337"/>
      <c r="H92" s="317"/>
      <c r="I92" s="350">
        <f t="shared" si="91"/>
        <v>0</v>
      </c>
      <c r="J92" s="337">
        <f t="shared" si="106"/>
        <v>0</v>
      </c>
      <c r="K92" s="340" t="e">
        <f t="shared" si="113"/>
        <v>#DIV/0!</v>
      </c>
      <c r="L92" s="352"/>
      <c r="M92" s="337"/>
      <c r="N92" s="337"/>
      <c r="O92" s="328"/>
      <c r="P92" s="339">
        <f t="shared" si="93"/>
        <v>0</v>
      </c>
      <c r="Q92" s="344"/>
      <c r="R92" s="352">
        <f t="shared" si="94"/>
        <v>0</v>
      </c>
      <c r="S92" s="337">
        <f t="shared" si="95"/>
        <v>0</v>
      </c>
      <c r="T92" s="337">
        <f t="shared" si="96"/>
        <v>0</v>
      </c>
      <c r="U92" s="317">
        <f t="shared" si="97"/>
        <v>0</v>
      </c>
      <c r="V92" s="339">
        <f t="shared" si="98"/>
        <v>0</v>
      </c>
      <c r="W92" s="340" t="e">
        <f t="shared" si="99"/>
        <v>#DIV/0!</v>
      </c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  <c r="EK92" s="99"/>
      <c r="EL92" s="99"/>
      <c r="EM92" s="99"/>
      <c r="EN92" s="99"/>
      <c r="EO92" s="99"/>
      <c r="EP92" s="99"/>
      <c r="EQ92" s="99"/>
      <c r="ER92" s="99"/>
      <c r="ES92" s="99"/>
      <c r="ET92" s="99"/>
      <c r="EU92" s="99"/>
      <c r="EV92" s="99"/>
      <c r="EW92" s="99"/>
      <c r="EX92" s="99"/>
      <c r="EY92" s="99"/>
      <c r="EZ92" s="99"/>
      <c r="FA92" s="99"/>
      <c r="FB92" s="99"/>
      <c r="FC92" s="99"/>
      <c r="FD92" s="99"/>
      <c r="FE92" s="99"/>
      <c r="FF92" s="99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100"/>
      <c r="GF92" s="100"/>
      <c r="GG92" s="100"/>
      <c r="GH92" s="100"/>
      <c r="GI92" s="100"/>
      <c r="GJ92" s="100"/>
      <c r="GK92" s="100"/>
      <c r="GL92" s="100"/>
      <c r="GM92" s="100"/>
      <c r="GN92" s="100"/>
    </row>
    <row r="93" spans="1:196" s="376" customFormat="1" ht="135.6" hidden="1" customHeight="1" x14ac:dyDescent="0.35">
      <c r="A93" s="379"/>
      <c r="B93" s="380" t="s">
        <v>17</v>
      </c>
      <c r="C93" s="381" t="s">
        <v>314</v>
      </c>
      <c r="D93" s="381" t="s">
        <v>287</v>
      </c>
      <c r="E93" s="382" t="s">
        <v>317</v>
      </c>
      <c r="F93" s="377"/>
      <c r="G93" s="378"/>
      <c r="H93" s="316"/>
      <c r="I93" s="350">
        <f t="shared" ref="I93:I95" si="114">H93/$H$6</f>
        <v>0</v>
      </c>
      <c r="J93" s="337">
        <f t="shared" si="106"/>
        <v>0</v>
      </c>
      <c r="K93" s="340" t="e">
        <f t="shared" si="113"/>
        <v>#DIV/0!</v>
      </c>
      <c r="L93" s="352"/>
      <c r="M93" s="337"/>
      <c r="N93" s="337"/>
      <c r="O93" s="328"/>
      <c r="P93" s="337">
        <f t="shared" si="93"/>
        <v>0</v>
      </c>
      <c r="Q93" s="340"/>
      <c r="R93" s="352">
        <f t="shared" si="94"/>
        <v>0</v>
      </c>
      <c r="S93" s="337">
        <f t="shared" si="95"/>
        <v>0</v>
      </c>
      <c r="T93" s="337">
        <f t="shared" si="96"/>
        <v>0</v>
      </c>
      <c r="U93" s="317">
        <f t="shared" si="97"/>
        <v>0</v>
      </c>
      <c r="V93" s="337">
        <f t="shared" si="98"/>
        <v>0</v>
      </c>
      <c r="W93" s="340" t="e">
        <f t="shared" si="99"/>
        <v>#DIV/0!</v>
      </c>
      <c r="X93" s="373"/>
      <c r="Y93" s="373"/>
      <c r="Z93" s="373"/>
      <c r="AA93" s="373"/>
      <c r="AB93" s="373"/>
      <c r="AC93" s="373"/>
      <c r="AD93" s="373"/>
      <c r="AE93" s="373"/>
      <c r="AF93" s="373"/>
      <c r="AG93" s="373"/>
      <c r="AH93" s="373"/>
      <c r="AI93" s="373"/>
      <c r="AJ93" s="373"/>
      <c r="AK93" s="373"/>
      <c r="AL93" s="373"/>
      <c r="AM93" s="373"/>
      <c r="AN93" s="373"/>
      <c r="AO93" s="373"/>
      <c r="AP93" s="373"/>
      <c r="AQ93" s="373"/>
      <c r="AR93" s="374"/>
      <c r="AS93" s="374"/>
      <c r="AT93" s="374"/>
      <c r="AU93" s="374"/>
      <c r="AV93" s="374"/>
      <c r="AW93" s="374"/>
      <c r="AX93" s="374"/>
      <c r="AY93" s="374"/>
      <c r="AZ93" s="374"/>
      <c r="BA93" s="374"/>
      <c r="BB93" s="374"/>
      <c r="BC93" s="374"/>
      <c r="BD93" s="374"/>
      <c r="BE93" s="374"/>
      <c r="BF93" s="374"/>
      <c r="BG93" s="374"/>
      <c r="BH93" s="374"/>
      <c r="BI93" s="374"/>
      <c r="BJ93" s="374"/>
      <c r="BK93" s="374"/>
      <c r="BL93" s="374"/>
      <c r="BM93" s="374"/>
      <c r="BN93" s="374"/>
      <c r="BO93" s="374"/>
      <c r="BP93" s="374"/>
      <c r="BQ93" s="374"/>
      <c r="BR93" s="374"/>
      <c r="BS93" s="374"/>
      <c r="BT93" s="374"/>
      <c r="BU93" s="374"/>
      <c r="BV93" s="374"/>
      <c r="BW93" s="374"/>
      <c r="BX93" s="374"/>
      <c r="BY93" s="374"/>
      <c r="BZ93" s="374"/>
      <c r="CA93" s="374"/>
      <c r="CB93" s="374"/>
      <c r="CC93" s="374"/>
      <c r="CD93" s="374"/>
      <c r="CE93" s="374"/>
      <c r="CF93" s="374"/>
      <c r="CG93" s="374"/>
      <c r="CH93" s="374"/>
      <c r="CI93" s="374"/>
      <c r="CJ93" s="374"/>
      <c r="CK93" s="374"/>
      <c r="CL93" s="374"/>
      <c r="CM93" s="374"/>
      <c r="CN93" s="374"/>
      <c r="CO93" s="374"/>
      <c r="CP93" s="374"/>
      <c r="CQ93" s="374"/>
      <c r="CR93" s="374"/>
      <c r="CS93" s="374"/>
      <c r="CT93" s="374"/>
      <c r="CU93" s="374"/>
      <c r="CV93" s="374"/>
      <c r="CW93" s="374"/>
      <c r="CX93" s="374"/>
      <c r="CY93" s="374"/>
      <c r="CZ93" s="374"/>
      <c r="DA93" s="374"/>
      <c r="DB93" s="374"/>
      <c r="DC93" s="374"/>
      <c r="DD93" s="374"/>
      <c r="DE93" s="374"/>
      <c r="DF93" s="374"/>
      <c r="DG93" s="374"/>
      <c r="DH93" s="374"/>
      <c r="DI93" s="374"/>
      <c r="DJ93" s="374"/>
      <c r="DK93" s="374"/>
      <c r="DL93" s="374"/>
      <c r="DM93" s="374"/>
      <c r="DN93" s="374"/>
      <c r="DO93" s="374"/>
      <c r="DP93" s="374"/>
      <c r="DQ93" s="374"/>
      <c r="DR93" s="374"/>
      <c r="DS93" s="374"/>
      <c r="DT93" s="374"/>
      <c r="DU93" s="374"/>
      <c r="DV93" s="374"/>
      <c r="DW93" s="374"/>
      <c r="DX93" s="374"/>
      <c r="DY93" s="374"/>
      <c r="DZ93" s="374"/>
      <c r="EA93" s="374"/>
      <c r="EB93" s="374"/>
      <c r="EC93" s="374"/>
      <c r="ED93" s="374"/>
      <c r="EE93" s="374"/>
      <c r="EF93" s="374"/>
      <c r="EG93" s="374"/>
      <c r="EH93" s="374"/>
      <c r="EI93" s="374"/>
      <c r="EJ93" s="374"/>
      <c r="EK93" s="374"/>
      <c r="EL93" s="374"/>
      <c r="EM93" s="374"/>
      <c r="EN93" s="374"/>
      <c r="EO93" s="374"/>
      <c r="EP93" s="374"/>
      <c r="EQ93" s="374"/>
      <c r="ER93" s="374"/>
      <c r="ES93" s="374"/>
      <c r="ET93" s="374"/>
      <c r="EU93" s="374"/>
      <c r="EV93" s="374"/>
      <c r="EW93" s="374"/>
      <c r="EX93" s="374"/>
      <c r="EY93" s="374"/>
      <c r="EZ93" s="374"/>
      <c r="FA93" s="374"/>
      <c r="FB93" s="374"/>
      <c r="FC93" s="374"/>
      <c r="FD93" s="374"/>
      <c r="FE93" s="374"/>
      <c r="FF93" s="374"/>
      <c r="FG93" s="374"/>
      <c r="FH93" s="374"/>
      <c r="FI93" s="374"/>
      <c r="FJ93" s="374"/>
      <c r="FK93" s="374"/>
      <c r="FL93" s="374"/>
      <c r="FM93" s="374"/>
      <c r="FN93" s="374"/>
      <c r="FO93" s="374"/>
      <c r="FP93" s="374"/>
      <c r="FQ93" s="374"/>
      <c r="FR93" s="374"/>
      <c r="FS93" s="374"/>
      <c r="FT93" s="374"/>
      <c r="FU93" s="374"/>
      <c r="FV93" s="374"/>
      <c r="FW93" s="374"/>
      <c r="FX93" s="374"/>
      <c r="FY93" s="374"/>
      <c r="FZ93" s="374"/>
      <c r="GA93" s="374"/>
      <c r="GB93" s="374"/>
      <c r="GC93" s="374"/>
      <c r="GD93" s="374"/>
      <c r="GE93" s="375"/>
      <c r="GF93" s="375"/>
      <c r="GG93" s="375"/>
      <c r="GH93" s="375"/>
      <c r="GI93" s="375"/>
      <c r="GJ93" s="375"/>
      <c r="GK93" s="375"/>
      <c r="GL93" s="375"/>
      <c r="GM93" s="375"/>
      <c r="GN93" s="375"/>
    </row>
    <row r="94" spans="1:196" ht="36.6" customHeight="1" x14ac:dyDescent="0.3">
      <c r="A94" s="285"/>
      <c r="B94" s="286" t="s">
        <v>17</v>
      </c>
      <c r="C94" s="287" t="s">
        <v>177</v>
      </c>
      <c r="D94" s="287" t="s">
        <v>74</v>
      </c>
      <c r="E94" s="288" t="s">
        <v>178</v>
      </c>
      <c r="F94" s="196"/>
      <c r="G94" s="113"/>
      <c r="H94" s="314"/>
      <c r="I94" s="117">
        <f t="shared" si="114"/>
        <v>0</v>
      </c>
      <c r="J94" s="115">
        <f t="shared" si="106"/>
        <v>0</v>
      </c>
      <c r="K94" s="116"/>
      <c r="L94" s="130">
        <v>1000</v>
      </c>
      <c r="M94" s="115">
        <v>1000</v>
      </c>
      <c r="N94" s="115"/>
      <c r="O94" s="319"/>
      <c r="P94" s="115">
        <f t="shared" si="93"/>
        <v>0</v>
      </c>
      <c r="Q94" s="116"/>
      <c r="R94" s="130">
        <f t="shared" si="94"/>
        <v>1000</v>
      </c>
      <c r="S94" s="141">
        <f t="shared" si="95"/>
        <v>1000</v>
      </c>
      <c r="T94" s="115">
        <f t="shared" si="96"/>
        <v>0</v>
      </c>
      <c r="U94" s="319">
        <f t="shared" si="97"/>
        <v>0</v>
      </c>
      <c r="V94" s="115">
        <f t="shared" si="98"/>
        <v>0</v>
      </c>
      <c r="W94" s="116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</row>
    <row r="95" spans="1:196" s="376" customFormat="1" ht="121.2" hidden="1" customHeight="1" x14ac:dyDescent="0.35">
      <c r="A95" s="379"/>
      <c r="B95" s="380" t="s">
        <v>17</v>
      </c>
      <c r="C95" s="381" t="s">
        <v>207</v>
      </c>
      <c r="D95" s="381" t="s">
        <v>74</v>
      </c>
      <c r="E95" s="382" t="s">
        <v>313</v>
      </c>
      <c r="F95" s="377"/>
      <c r="G95" s="378"/>
      <c r="H95" s="316"/>
      <c r="I95" s="350">
        <f t="shared" si="114"/>
        <v>0</v>
      </c>
      <c r="J95" s="337">
        <f t="shared" si="106"/>
        <v>0</v>
      </c>
      <c r="K95" s="340"/>
      <c r="L95" s="352"/>
      <c r="M95" s="337"/>
      <c r="N95" s="337"/>
      <c r="O95" s="317"/>
      <c r="P95" s="337">
        <f t="shared" si="93"/>
        <v>0</v>
      </c>
      <c r="Q95" s="340"/>
      <c r="R95" s="352">
        <f t="shared" si="94"/>
        <v>0</v>
      </c>
      <c r="S95" s="337">
        <f t="shared" si="95"/>
        <v>0</v>
      </c>
      <c r="T95" s="337">
        <f t="shared" si="96"/>
        <v>0</v>
      </c>
      <c r="U95" s="317">
        <f t="shared" si="97"/>
        <v>0</v>
      </c>
      <c r="V95" s="383">
        <f t="shared" si="98"/>
        <v>0</v>
      </c>
      <c r="W95" s="340"/>
      <c r="X95" s="373"/>
      <c r="Y95" s="373"/>
      <c r="Z95" s="373"/>
      <c r="AA95" s="373"/>
      <c r="AB95" s="373"/>
      <c r="AC95" s="373"/>
      <c r="AD95" s="373"/>
      <c r="AE95" s="373"/>
      <c r="AF95" s="373"/>
      <c r="AG95" s="373"/>
      <c r="AH95" s="373"/>
      <c r="AI95" s="373"/>
      <c r="AJ95" s="373"/>
      <c r="AK95" s="373"/>
      <c r="AL95" s="373"/>
      <c r="AM95" s="373"/>
      <c r="AN95" s="373"/>
      <c r="AO95" s="373"/>
      <c r="AP95" s="373"/>
      <c r="AQ95" s="373"/>
      <c r="AR95" s="374"/>
      <c r="AS95" s="374"/>
      <c r="AT95" s="374"/>
      <c r="AU95" s="374"/>
      <c r="AV95" s="374"/>
      <c r="AW95" s="374"/>
      <c r="AX95" s="374"/>
      <c r="AY95" s="374"/>
      <c r="AZ95" s="374"/>
      <c r="BA95" s="374"/>
      <c r="BB95" s="374"/>
      <c r="BC95" s="374"/>
      <c r="BD95" s="374"/>
      <c r="BE95" s="374"/>
      <c r="BF95" s="374"/>
      <c r="BG95" s="374"/>
      <c r="BH95" s="374"/>
      <c r="BI95" s="374"/>
      <c r="BJ95" s="374"/>
      <c r="BK95" s="374"/>
      <c r="BL95" s="374"/>
      <c r="BM95" s="374"/>
      <c r="BN95" s="374"/>
      <c r="BO95" s="374"/>
      <c r="BP95" s="374"/>
      <c r="BQ95" s="374"/>
      <c r="BR95" s="374"/>
      <c r="BS95" s="374"/>
      <c r="BT95" s="374"/>
      <c r="BU95" s="374"/>
      <c r="BV95" s="374"/>
      <c r="BW95" s="374"/>
      <c r="BX95" s="374"/>
      <c r="BY95" s="374"/>
      <c r="BZ95" s="374"/>
      <c r="CA95" s="374"/>
      <c r="CB95" s="374"/>
      <c r="CC95" s="374"/>
      <c r="CD95" s="374"/>
      <c r="CE95" s="374"/>
      <c r="CF95" s="374"/>
      <c r="CG95" s="374"/>
      <c r="CH95" s="374"/>
      <c r="CI95" s="374"/>
      <c r="CJ95" s="374"/>
      <c r="CK95" s="374"/>
      <c r="CL95" s="374"/>
      <c r="CM95" s="374"/>
      <c r="CN95" s="374"/>
      <c r="CO95" s="374"/>
      <c r="CP95" s="374"/>
      <c r="CQ95" s="374"/>
      <c r="CR95" s="374"/>
      <c r="CS95" s="374"/>
      <c r="CT95" s="374"/>
      <c r="CU95" s="374"/>
      <c r="CV95" s="374"/>
      <c r="CW95" s="374"/>
      <c r="CX95" s="374"/>
      <c r="CY95" s="374"/>
      <c r="CZ95" s="374"/>
      <c r="DA95" s="374"/>
      <c r="DB95" s="374"/>
      <c r="DC95" s="374"/>
      <c r="DD95" s="374"/>
      <c r="DE95" s="374"/>
      <c r="DF95" s="374"/>
      <c r="DG95" s="374"/>
      <c r="DH95" s="374"/>
      <c r="DI95" s="374"/>
      <c r="DJ95" s="374"/>
      <c r="DK95" s="374"/>
      <c r="DL95" s="374"/>
      <c r="DM95" s="374"/>
      <c r="DN95" s="374"/>
      <c r="DO95" s="374"/>
      <c r="DP95" s="374"/>
      <c r="DQ95" s="374"/>
      <c r="DR95" s="374"/>
      <c r="DS95" s="374"/>
      <c r="DT95" s="374"/>
      <c r="DU95" s="374"/>
      <c r="DV95" s="374"/>
      <c r="DW95" s="374"/>
      <c r="DX95" s="374"/>
      <c r="DY95" s="374"/>
      <c r="DZ95" s="374"/>
      <c r="EA95" s="374"/>
      <c r="EB95" s="374"/>
      <c r="EC95" s="374"/>
      <c r="ED95" s="374"/>
      <c r="EE95" s="374"/>
      <c r="EF95" s="374"/>
      <c r="EG95" s="374"/>
      <c r="EH95" s="374"/>
      <c r="EI95" s="374"/>
      <c r="EJ95" s="374"/>
      <c r="EK95" s="374"/>
      <c r="EL95" s="374"/>
      <c r="EM95" s="374"/>
      <c r="EN95" s="374"/>
      <c r="EO95" s="374"/>
      <c r="EP95" s="374"/>
      <c r="EQ95" s="374"/>
      <c r="ER95" s="374"/>
      <c r="ES95" s="374"/>
      <c r="ET95" s="374"/>
      <c r="EU95" s="374"/>
      <c r="EV95" s="374"/>
      <c r="EW95" s="374"/>
      <c r="EX95" s="374"/>
      <c r="EY95" s="374"/>
      <c r="EZ95" s="374"/>
      <c r="FA95" s="374"/>
      <c r="FB95" s="374"/>
      <c r="FC95" s="374"/>
      <c r="FD95" s="374"/>
      <c r="FE95" s="374"/>
      <c r="FF95" s="374"/>
      <c r="FG95" s="374"/>
      <c r="FH95" s="374"/>
      <c r="FI95" s="374"/>
      <c r="FJ95" s="374"/>
      <c r="FK95" s="374"/>
      <c r="FL95" s="374"/>
      <c r="FM95" s="374"/>
      <c r="FN95" s="374"/>
      <c r="FO95" s="374"/>
      <c r="FP95" s="374"/>
      <c r="FQ95" s="374"/>
      <c r="FR95" s="374"/>
      <c r="FS95" s="374"/>
      <c r="FT95" s="374"/>
      <c r="FU95" s="374"/>
      <c r="FV95" s="374"/>
      <c r="FW95" s="374"/>
      <c r="FX95" s="374"/>
      <c r="FY95" s="374"/>
      <c r="FZ95" s="374"/>
      <c r="GA95" s="374"/>
      <c r="GB95" s="374"/>
      <c r="GC95" s="374"/>
      <c r="GD95" s="374"/>
      <c r="GE95" s="375"/>
      <c r="GF95" s="375"/>
      <c r="GG95" s="375"/>
      <c r="GH95" s="375"/>
      <c r="GI95" s="375"/>
      <c r="GJ95" s="375"/>
      <c r="GK95" s="375"/>
      <c r="GL95" s="375"/>
      <c r="GM95" s="375"/>
      <c r="GN95" s="375"/>
    </row>
    <row r="96" spans="1:196" ht="36.6" hidden="1" customHeight="1" x14ac:dyDescent="0.3">
      <c r="A96" s="285"/>
      <c r="B96" s="286" t="s">
        <v>17</v>
      </c>
      <c r="C96" s="287" t="s">
        <v>285</v>
      </c>
      <c r="D96" s="287" t="s">
        <v>287</v>
      </c>
      <c r="E96" s="288" t="s">
        <v>286</v>
      </c>
      <c r="F96" s="196"/>
      <c r="G96" s="113"/>
      <c r="H96" s="314"/>
      <c r="I96" s="114">
        <f t="shared" ref="I96" si="115">H96/$H$6</f>
        <v>0</v>
      </c>
      <c r="J96" s="115">
        <f t="shared" si="106"/>
        <v>0</v>
      </c>
      <c r="K96" s="116"/>
      <c r="L96" s="130"/>
      <c r="M96" s="115"/>
      <c r="N96" s="115"/>
      <c r="O96" s="319"/>
      <c r="P96" s="115">
        <f t="shared" ref="P96" si="116">O96-N96</f>
        <v>0</v>
      </c>
      <c r="Q96" s="116"/>
      <c r="R96" s="130">
        <f t="shared" ref="R96" si="117">SUM(F96,L96)</f>
        <v>0</v>
      </c>
      <c r="S96" s="141">
        <f t="shared" ref="S96" si="118">SUM(F96,M96)</f>
        <v>0</v>
      </c>
      <c r="T96" s="115">
        <f t="shared" ref="T96" si="119">SUM(G96,N96)</f>
        <v>0</v>
      </c>
      <c r="U96" s="319">
        <f t="shared" ref="U96" si="120">SUM(H96,O96)</f>
        <v>0</v>
      </c>
      <c r="V96" s="115">
        <f t="shared" ref="V96" si="121">U96-T96</f>
        <v>0</v>
      </c>
      <c r="W96" s="116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</row>
    <row r="97" spans="1:196" s="8" customFormat="1" ht="24" customHeight="1" thickBot="1" x14ac:dyDescent="0.35">
      <c r="A97" s="384">
        <v>10</v>
      </c>
      <c r="B97" s="385" t="s">
        <v>30</v>
      </c>
      <c r="C97" s="385" t="s">
        <v>279</v>
      </c>
      <c r="D97" s="385"/>
      <c r="E97" s="386" t="s">
        <v>280</v>
      </c>
      <c r="F97" s="199">
        <f>F98+F99+F100+F102+F103+F104+F105+F106+F107+F108+F111+F112+F114+F115+F128+F130+F131</f>
        <v>6197.6</v>
      </c>
      <c r="G97" s="109">
        <f t="shared" ref="G97:H97" si="122">G98+G99+G100+G102+G103+G104+G105+G106+G107+G108+G111+G112+G114+G115+G128+G130+G131</f>
        <v>0</v>
      </c>
      <c r="H97" s="408">
        <f t="shared" si="122"/>
        <v>0</v>
      </c>
      <c r="I97" s="110">
        <f t="shared" ref="I97" si="123">H97/$H$6</f>
        <v>0</v>
      </c>
      <c r="J97" s="109">
        <f t="shared" ref="J97" si="124">H97-G97</f>
        <v>0</v>
      </c>
      <c r="K97" s="155"/>
      <c r="L97" s="129">
        <f>L98+L99+L100+L102+L103+L104+L105+L106+L107+L108+L111+L112+L114+L115+L128+L130+L131</f>
        <v>25927.9</v>
      </c>
      <c r="M97" s="109">
        <f t="shared" ref="M97" si="125">M98+M99+M100+M102+M103+M104+M105+M106+M107+M108+M111+M112+M114+M115+M128+M130+M131</f>
        <v>25927.9</v>
      </c>
      <c r="N97" s="109">
        <f t="shared" ref="N97:O97" si="126">N98+N99+N100+N102+N103+N104+N105+N106+N107+N108+N111+N112+N114+N115+N128+N130+N131</f>
        <v>0</v>
      </c>
      <c r="O97" s="313">
        <f t="shared" si="126"/>
        <v>0</v>
      </c>
      <c r="P97" s="109">
        <f t="shared" ref="P97" si="127">O97-N97</f>
        <v>0</v>
      </c>
      <c r="Q97" s="111"/>
      <c r="R97" s="129">
        <f>R98+R99+R100+R102+R103+R104+R105+R106+R107+R108+R111+R112+R114+R115+R128+R130+R131</f>
        <v>32125.5</v>
      </c>
      <c r="S97" s="140">
        <f t="shared" ref="S97" si="128">S98+S99+S100+S102+S103+S104+S105+S106+S107+S108+S111+S112+S114+S115+S128+S130+S131</f>
        <v>32125.5</v>
      </c>
      <c r="T97" s="109">
        <f t="shared" ref="T97" si="129">T98+T99+T100+T102+T103+T104+T105+T106+T107+T108+T111+T112+T114+T115+T128+T130+T131</f>
        <v>0</v>
      </c>
      <c r="U97" s="313">
        <f t="shared" ref="U97" si="130">U98+U99+U100+U102+U103+U104+U105+U106+U107+U108+U111+U112+U114+U115+U128+U130+U131</f>
        <v>0</v>
      </c>
      <c r="V97" s="109">
        <f t="shared" ref="V97" si="131">U97-T97</f>
        <v>0</v>
      </c>
      <c r="W97" s="111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51"/>
      <c r="GF97" s="51"/>
      <c r="GG97" s="51"/>
      <c r="GH97" s="51"/>
      <c r="GI97" s="51"/>
      <c r="GJ97" s="51"/>
      <c r="GK97" s="51"/>
      <c r="GL97" s="51"/>
      <c r="GM97" s="51"/>
      <c r="GN97" s="51"/>
    </row>
    <row r="98" spans="1:196" s="8" customFormat="1" ht="22.8" hidden="1" customHeight="1" thickBot="1" x14ac:dyDescent="0.35">
      <c r="A98" s="387"/>
      <c r="B98" s="388">
        <v>180404</v>
      </c>
      <c r="C98" s="389" t="s">
        <v>208</v>
      </c>
      <c r="D98" s="389" t="s">
        <v>210</v>
      </c>
      <c r="E98" s="390" t="s">
        <v>209</v>
      </c>
      <c r="F98" s="200"/>
      <c r="G98" s="121"/>
      <c r="H98" s="320"/>
      <c r="I98" s="114">
        <f t="shared" si="91"/>
        <v>0</v>
      </c>
      <c r="J98" s="115">
        <f t="shared" si="92"/>
        <v>0</v>
      </c>
      <c r="K98" s="156" t="e">
        <f t="shared" ref="K98" si="132">H98/G98</f>
        <v>#DIV/0!</v>
      </c>
      <c r="L98" s="130"/>
      <c r="M98" s="115"/>
      <c r="N98" s="115"/>
      <c r="O98" s="320"/>
      <c r="P98" s="115">
        <f t="shared" si="93"/>
        <v>0</v>
      </c>
      <c r="Q98" s="116"/>
      <c r="R98" s="130">
        <f t="shared" si="94"/>
        <v>0</v>
      </c>
      <c r="S98" s="141">
        <f t="shared" si="95"/>
        <v>0</v>
      </c>
      <c r="T98" s="115">
        <f t="shared" si="96"/>
        <v>0</v>
      </c>
      <c r="U98" s="319">
        <f t="shared" si="97"/>
        <v>0</v>
      </c>
      <c r="V98" s="115">
        <f>U98-T98</f>
        <v>0</v>
      </c>
      <c r="W98" s="116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51"/>
      <c r="GF98" s="51"/>
      <c r="GG98" s="51"/>
      <c r="GH98" s="51"/>
      <c r="GI98" s="51"/>
      <c r="GJ98" s="51"/>
      <c r="GK98" s="51"/>
      <c r="GL98" s="51"/>
      <c r="GM98" s="51"/>
      <c r="GN98" s="51"/>
    </row>
    <row r="99" spans="1:196" s="8" customFormat="1" ht="36" customHeight="1" thickBot="1" x14ac:dyDescent="0.35">
      <c r="A99" s="387"/>
      <c r="B99" s="388">
        <v>180404</v>
      </c>
      <c r="C99" s="389" t="s">
        <v>79</v>
      </c>
      <c r="D99" s="389" t="s">
        <v>161</v>
      </c>
      <c r="E99" s="390" t="s">
        <v>162</v>
      </c>
      <c r="F99" s="200"/>
      <c r="G99" s="121"/>
      <c r="H99" s="320"/>
      <c r="I99" s="185">
        <f t="shared" si="91"/>
        <v>0</v>
      </c>
      <c r="J99" s="186">
        <f t="shared" si="92"/>
        <v>0</v>
      </c>
      <c r="K99" s="184"/>
      <c r="L99" s="130">
        <v>6407.9</v>
      </c>
      <c r="M99" s="115">
        <v>6407.9</v>
      </c>
      <c r="N99" s="115"/>
      <c r="O99" s="320"/>
      <c r="P99" s="115">
        <f t="shared" si="93"/>
        <v>0</v>
      </c>
      <c r="Q99" s="116"/>
      <c r="R99" s="130">
        <f t="shared" si="94"/>
        <v>6407.9</v>
      </c>
      <c r="S99" s="141">
        <f t="shared" si="95"/>
        <v>6407.9</v>
      </c>
      <c r="T99" s="115">
        <f t="shared" si="96"/>
        <v>0</v>
      </c>
      <c r="U99" s="319">
        <f t="shared" si="97"/>
        <v>0</v>
      </c>
      <c r="V99" s="115">
        <f t="shared" si="98"/>
        <v>0</v>
      </c>
      <c r="W99" s="116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51"/>
      <c r="GF99" s="51"/>
      <c r="GG99" s="51"/>
      <c r="GH99" s="51"/>
      <c r="GI99" s="51"/>
      <c r="GJ99" s="51"/>
      <c r="GK99" s="51"/>
      <c r="GL99" s="51"/>
      <c r="GM99" s="51"/>
      <c r="GN99" s="51"/>
    </row>
    <row r="100" spans="1:196" s="8" customFormat="1" ht="23.25" hidden="1" customHeight="1" thickBot="1" x14ac:dyDescent="0.35">
      <c r="A100" s="387"/>
      <c r="B100" s="388">
        <v>180404</v>
      </c>
      <c r="C100" s="389" t="s">
        <v>182</v>
      </c>
      <c r="D100" s="389" t="s">
        <v>161</v>
      </c>
      <c r="E100" s="390" t="s">
        <v>183</v>
      </c>
      <c r="F100" s="200"/>
      <c r="G100" s="121"/>
      <c r="H100" s="320"/>
      <c r="I100" s="185">
        <f t="shared" si="91"/>
        <v>0</v>
      </c>
      <c r="J100" s="186">
        <f t="shared" si="92"/>
        <v>0</v>
      </c>
      <c r="K100" s="184"/>
      <c r="L100" s="130"/>
      <c r="M100" s="115"/>
      <c r="N100" s="115"/>
      <c r="O100" s="320"/>
      <c r="P100" s="115">
        <f t="shared" si="93"/>
        <v>0</v>
      </c>
      <c r="Q100" s="116"/>
      <c r="R100" s="130">
        <f t="shared" si="94"/>
        <v>0</v>
      </c>
      <c r="S100" s="141">
        <f t="shared" si="95"/>
        <v>0</v>
      </c>
      <c r="T100" s="115">
        <f t="shared" si="96"/>
        <v>0</v>
      </c>
      <c r="U100" s="319">
        <f t="shared" si="97"/>
        <v>0</v>
      </c>
      <c r="V100" s="115">
        <f t="shared" si="98"/>
        <v>0</v>
      </c>
      <c r="W100" s="116" t="e">
        <f t="shared" si="99"/>
        <v>#DIV/0!</v>
      </c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</row>
    <row r="101" spans="1:196" s="101" customFormat="1" ht="66.599999999999994" hidden="1" customHeight="1" x14ac:dyDescent="0.35">
      <c r="A101" s="391"/>
      <c r="B101" s="392"/>
      <c r="C101" s="392"/>
      <c r="D101" s="392"/>
      <c r="E101" s="393" t="s">
        <v>299</v>
      </c>
      <c r="F101" s="336"/>
      <c r="G101" s="337"/>
      <c r="H101" s="317"/>
      <c r="I101" s="350">
        <f t="shared" si="91"/>
        <v>0</v>
      </c>
      <c r="J101" s="337">
        <f t="shared" si="92"/>
        <v>0</v>
      </c>
      <c r="K101" s="340"/>
      <c r="L101" s="352"/>
      <c r="M101" s="337"/>
      <c r="N101" s="337"/>
      <c r="O101" s="317"/>
      <c r="P101" s="337">
        <f t="shared" si="93"/>
        <v>0</v>
      </c>
      <c r="Q101" s="344"/>
      <c r="R101" s="352">
        <f t="shared" si="94"/>
        <v>0</v>
      </c>
      <c r="S101" s="337">
        <f t="shared" si="95"/>
        <v>0</v>
      </c>
      <c r="T101" s="337">
        <f t="shared" si="96"/>
        <v>0</v>
      </c>
      <c r="U101" s="317">
        <f t="shared" si="97"/>
        <v>0</v>
      </c>
      <c r="V101" s="337">
        <f t="shared" si="98"/>
        <v>0</v>
      </c>
      <c r="W101" s="340" t="e">
        <f t="shared" si="99"/>
        <v>#DIV/0!</v>
      </c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99"/>
      <c r="BG101" s="99"/>
      <c r="BH101" s="99"/>
      <c r="BI101" s="99"/>
      <c r="BJ101" s="99"/>
      <c r="BK101" s="99"/>
      <c r="BL101" s="99"/>
      <c r="BM101" s="99"/>
      <c r="BN101" s="99"/>
      <c r="BO101" s="99"/>
      <c r="BP101" s="99"/>
      <c r="BQ101" s="99"/>
      <c r="BR101" s="99"/>
      <c r="BS101" s="99"/>
      <c r="BT101" s="99"/>
      <c r="BU101" s="99"/>
      <c r="BV101" s="99"/>
      <c r="BW101" s="99"/>
      <c r="BX101" s="99"/>
      <c r="BY101" s="99"/>
      <c r="BZ101" s="99"/>
      <c r="CA101" s="99"/>
      <c r="CB101" s="99"/>
      <c r="CC101" s="99"/>
      <c r="CD101" s="99"/>
      <c r="CE101" s="99"/>
      <c r="CF101" s="99"/>
      <c r="CG101" s="99"/>
      <c r="CH101" s="99"/>
      <c r="CI101" s="99"/>
      <c r="CJ101" s="99"/>
      <c r="CK101" s="99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99"/>
      <c r="DB101" s="99"/>
      <c r="DC101" s="99"/>
      <c r="DD101" s="99"/>
      <c r="DE101" s="99"/>
      <c r="DF101" s="99"/>
      <c r="DG101" s="99"/>
      <c r="DH101" s="99"/>
      <c r="DI101" s="99"/>
      <c r="DJ101" s="99"/>
      <c r="DK101" s="99"/>
      <c r="DL101" s="99"/>
      <c r="DM101" s="99"/>
      <c r="DN101" s="99"/>
      <c r="DO101" s="99"/>
      <c r="DP101" s="99"/>
      <c r="DQ101" s="99"/>
      <c r="DR101" s="99"/>
      <c r="DS101" s="99"/>
      <c r="DT101" s="99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100"/>
      <c r="GF101" s="100"/>
      <c r="GG101" s="100"/>
      <c r="GH101" s="100"/>
      <c r="GI101" s="100"/>
      <c r="GJ101" s="100"/>
      <c r="GK101" s="100"/>
      <c r="GL101" s="100"/>
      <c r="GM101" s="100"/>
      <c r="GN101" s="100"/>
    </row>
    <row r="102" spans="1:196" s="8" customFormat="1" ht="25.95" hidden="1" customHeight="1" thickBot="1" x14ac:dyDescent="0.35">
      <c r="A102" s="387"/>
      <c r="B102" s="388"/>
      <c r="C102" s="389" t="s">
        <v>231</v>
      </c>
      <c r="D102" s="389" t="s">
        <v>161</v>
      </c>
      <c r="E102" s="390" t="s">
        <v>232</v>
      </c>
      <c r="F102" s="200"/>
      <c r="G102" s="121"/>
      <c r="H102" s="320"/>
      <c r="I102" s="185">
        <f t="shared" si="91"/>
        <v>0</v>
      </c>
      <c r="J102" s="186">
        <f t="shared" si="92"/>
        <v>0</v>
      </c>
      <c r="K102" s="184"/>
      <c r="L102" s="130"/>
      <c r="M102" s="115"/>
      <c r="N102" s="115"/>
      <c r="O102" s="320"/>
      <c r="P102" s="115">
        <f t="shared" si="93"/>
        <v>0</v>
      </c>
      <c r="Q102" s="116"/>
      <c r="R102" s="130">
        <f t="shared" si="94"/>
        <v>0</v>
      </c>
      <c r="S102" s="141">
        <f t="shared" si="95"/>
        <v>0</v>
      </c>
      <c r="T102" s="115">
        <f t="shared" si="96"/>
        <v>0</v>
      </c>
      <c r="U102" s="319">
        <f t="shared" si="97"/>
        <v>0</v>
      </c>
      <c r="V102" s="115">
        <f t="shared" si="98"/>
        <v>0</v>
      </c>
      <c r="W102" s="116" t="e">
        <f t="shared" si="99"/>
        <v>#DIV/0!</v>
      </c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</row>
    <row r="103" spans="1:196" s="8" customFormat="1" ht="25.95" hidden="1" customHeight="1" thickBot="1" x14ac:dyDescent="0.35">
      <c r="A103" s="387"/>
      <c r="B103" s="388"/>
      <c r="C103" s="389" t="s">
        <v>262</v>
      </c>
      <c r="D103" s="389" t="s">
        <v>161</v>
      </c>
      <c r="E103" s="390" t="s">
        <v>263</v>
      </c>
      <c r="F103" s="200"/>
      <c r="G103" s="121"/>
      <c r="H103" s="320"/>
      <c r="I103" s="185">
        <f t="shared" ref="I103" si="133">H103/$H$6</f>
        <v>0</v>
      </c>
      <c r="J103" s="186">
        <f t="shared" ref="J103" si="134">H103-G103</f>
        <v>0</v>
      </c>
      <c r="K103" s="184"/>
      <c r="L103" s="130"/>
      <c r="M103" s="115"/>
      <c r="N103" s="115"/>
      <c r="O103" s="320"/>
      <c r="P103" s="115">
        <f t="shared" ref="P103" si="135">O103-N103</f>
        <v>0</v>
      </c>
      <c r="Q103" s="116"/>
      <c r="R103" s="130">
        <f t="shared" ref="R103" si="136">SUM(F103,L103)</f>
        <v>0</v>
      </c>
      <c r="S103" s="141">
        <f t="shared" ref="S103" si="137">SUM(F103,M103)</f>
        <v>0</v>
      </c>
      <c r="T103" s="115">
        <f t="shared" ref="T103" si="138">SUM(G103,N103)</f>
        <v>0</v>
      </c>
      <c r="U103" s="319">
        <f t="shared" ref="U103" si="139">SUM(H103,O103)</f>
        <v>0</v>
      </c>
      <c r="V103" s="115">
        <f t="shared" ref="V103" si="140">U103-T103</f>
        <v>0</v>
      </c>
      <c r="W103" s="116" t="e">
        <f t="shared" si="99"/>
        <v>#DIV/0!</v>
      </c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</row>
    <row r="104" spans="1:196" s="8" customFormat="1" ht="34.200000000000003" customHeight="1" thickBot="1" x14ac:dyDescent="0.35">
      <c r="A104" s="387"/>
      <c r="B104" s="388"/>
      <c r="C104" s="389" t="s">
        <v>294</v>
      </c>
      <c r="D104" s="389" t="s">
        <v>161</v>
      </c>
      <c r="E104" s="390" t="s">
        <v>295</v>
      </c>
      <c r="F104" s="200"/>
      <c r="G104" s="121"/>
      <c r="H104" s="320"/>
      <c r="I104" s="185">
        <f t="shared" ref="I104" si="141">H104/$H$6</f>
        <v>0</v>
      </c>
      <c r="J104" s="186">
        <f t="shared" ref="J104" si="142">H104-G104</f>
        <v>0</v>
      </c>
      <c r="K104" s="184"/>
      <c r="L104" s="130">
        <v>1000</v>
      </c>
      <c r="M104" s="115">
        <v>1000</v>
      </c>
      <c r="N104" s="115"/>
      <c r="O104" s="320"/>
      <c r="P104" s="115">
        <f t="shared" ref="P104" si="143">O104-N104</f>
        <v>0</v>
      </c>
      <c r="Q104" s="116"/>
      <c r="R104" s="130">
        <f t="shared" ref="R104" si="144">SUM(F104,L104)</f>
        <v>1000</v>
      </c>
      <c r="S104" s="141">
        <f t="shared" ref="S104" si="145">SUM(F104,M104)</f>
        <v>1000</v>
      </c>
      <c r="T104" s="115">
        <f t="shared" ref="T104" si="146">SUM(G104,N104)</f>
        <v>0</v>
      </c>
      <c r="U104" s="319">
        <f t="shared" ref="U104" si="147">SUM(H104,O104)</f>
        <v>0</v>
      </c>
      <c r="V104" s="115">
        <f t="shared" ref="V104" si="148">U104-T104</f>
        <v>0</v>
      </c>
      <c r="W104" s="116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</row>
    <row r="105" spans="1:196" s="8" customFormat="1" ht="34.950000000000003" hidden="1" customHeight="1" thickBot="1" x14ac:dyDescent="0.35">
      <c r="A105" s="387"/>
      <c r="B105" s="388">
        <v>180404</v>
      </c>
      <c r="C105" s="389" t="s">
        <v>163</v>
      </c>
      <c r="D105" s="389" t="s">
        <v>161</v>
      </c>
      <c r="E105" s="390" t="s">
        <v>189</v>
      </c>
      <c r="F105" s="200"/>
      <c r="G105" s="121"/>
      <c r="H105" s="320"/>
      <c r="I105" s="185">
        <f t="shared" si="91"/>
        <v>0</v>
      </c>
      <c r="J105" s="186">
        <f t="shared" si="92"/>
        <v>0</v>
      </c>
      <c r="K105" s="184"/>
      <c r="L105" s="130"/>
      <c r="M105" s="115"/>
      <c r="N105" s="115"/>
      <c r="O105" s="320"/>
      <c r="P105" s="115">
        <f t="shared" si="93"/>
        <v>0</v>
      </c>
      <c r="Q105" s="116"/>
      <c r="R105" s="130">
        <f t="shared" si="94"/>
        <v>0</v>
      </c>
      <c r="S105" s="141">
        <f t="shared" si="95"/>
        <v>0</v>
      </c>
      <c r="T105" s="115">
        <f t="shared" si="96"/>
        <v>0</v>
      </c>
      <c r="U105" s="319">
        <f t="shared" si="97"/>
        <v>0</v>
      </c>
      <c r="V105" s="115">
        <f t="shared" si="98"/>
        <v>0</v>
      </c>
      <c r="W105" s="116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</row>
    <row r="106" spans="1:196" s="8" customFormat="1" ht="40.950000000000003" customHeight="1" thickBot="1" x14ac:dyDescent="0.35">
      <c r="A106" s="387"/>
      <c r="B106" s="388">
        <v>180404</v>
      </c>
      <c r="C106" s="389" t="s">
        <v>179</v>
      </c>
      <c r="D106" s="389" t="s">
        <v>161</v>
      </c>
      <c r="E106" s="390" t="s">
        <v>180</v>
      </c>
      <c r="F106" s="200"/>
      <c r="G106" s="121"/>
      <c r="H106" s="320"/>
      <c r="I106" s="185">
        <f t="shared" si="91"/>
        <v>0</v>
      </c>
      <c r="J106" s="186">
        <f t="shared" si="92"/>
        <v>0</v>
      </c>
      <c r="K106" s="184"/>
      <c r="L106" s="130">
        <v>120</v>
      </c>
      <c r="M106" s="115">
        <v>120</v>
      </c>
      <c r="N106" s="115"/>
      <c r="O106" s="320"/>
      <c r="P106" s="115">
        <f t="shared" si="93"/>
        <v>0</v>
      </c>
      <c r="Q106" s="116"/>
      <c r="R106" s="130">
        <f t="shared" si="94"/>
        <v>120</v>
      </c>
      <c r="S106" s="141">
        <f t="shared" si="95"/>
        <v>120</v>
      </c>
      <c r="T106" s="115">
        <f t="shared" si="96"/>
        <v>0</v>
      </c>
      <c r="U106" s="319">
        <f t="shared" si="97"/>
        <v>0</v>
      </c>
      <c r="V106" s="115">
        <f t="shared" si="98"/>
        <v>0</v>
      </c>
      <c r="W106" s="116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</row>
    <row r="107" spans="1:196" s="8" customFormat="1" ht="39.6" customHeight="1" thickBot="1" x14ac:dyDescent="0.35">
      <c r="A107" s="387"/>
      <c r="B107" s="388"/>
      <c r="C107" s="389" t="s">
        <v>327</v>
      </c>
      <c r="D107" s="389" t="s">
        <v>161</v>
      </c>
      <c r="E107" s="390" t="s">
        <v>328</v>
      </c>
      <c r="F107" s="200"/>
      <c r="G107" s="121"/>
      <c r="H107" s="320"/>
      <c r="I107" s="185">
        <f t="shared" si="91"/>
        <v>0</v>
      </c>
      <c r="J107" s="186">
        <f t="shared" si="92"/>
        <v>0</v>
      </c>
      <c r="K107" s="184"/>
      <c r="L107" s="130">
        <v>10000</v>
      </c>
      <c r="M107" s="115">
        <v>10000</v>
      </c>
      <c r="N107" s="115"/>
      <c r="O107" s="320"/>
      <c r="P107" s="115">
        <f t="shared" si="93"/>
        <v>0</v>
      </c>
      <c r="Q107" s="116"/>
      <c r="R107" s="130">
        <f t="shared" si="94"/>
        <v>10000</v>
      </c>
      <c r="S107" s="141">
        <f t="shared" si="95"/>
        <v>10000</v>
      </c>
      <c r="T107" s="115">
        <f t="shared" si="96"/>
        <v>0</v>
      </c>
      <c r="U107" s="319">
        <f t="shared" si="97"/>
        <v>0</v>
      </c>
      <c r="V107" s="115">
        <f t="shared" si="98"/>
        <v>0</v>
      </c>
      <c r="W107" s="116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</row>
    <row r="108" spans="1:196" s="20" customFormat="1" ht="54.6" hidden="1" customHeight="1" thickBot="1" x14ac:dyDescent="0.35">
      <c r="A108" s="387"/>
      <c r="B108" s="388">
        <v>180404</v>
      </c>
      <c r="C108" s="389" t="s">
        <v>194</v>
      </c>
      <c r="D108" s="389" t="s">
        <v>78</v>
      </c>
      <c r="E108" s="390" t="s">
        <v>219</v>
      </c>
      <c r="F108" s="202"/>
      <c r="G108" s="167"/>
      <c r="H108" s="320"/>
      <c r="I108" s="187">
        <f t="shared" si="91"/>
        <v>0</v>
      </c>
      <c r="J108" s="141">
        <f t="shared" si="92"/>
        <v>0</v>
      </c>
      <c r="K108" s="156"/>
      <c r="L108" s="145"/>
      <c r="M108" s="141"/>
      <c r="N108" s="141"/>
      <c r="O108" s="319"/>
      <c r="P108" s="141">
        <f t="shared" si="93"/>
        <v>0</v>
      </c>
      <c r="Q108" s="116"/>
      <c r="R108" s="145">
        <f t="shared" si="94"/>
        <v>0</v>
      </c>
      <c r="S108" s="141">
        <f t="shared" si="95"/>
        <v>0</v>
      </c>
      <c r="T108" s="141">
        <f t="shared" si="96"/>
        <v>0</v>
      </c>
      <c r="U108" s="319">
        <f t="shared" si="97"/>
        <v>0</v>
      </c>
      <c r="V108" s="115">
        <f t="shared" si="98"/>
        <v>0</v>
      </c>
      <c r="W108" s="116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</row>
    <row r="109" spans="1:196" s="103" customFormat="1" ht="69" hidden="1" customHeight="1" thickBot="1" x14ac:dyDescent="0.4">
      <c r="A109" s="391"/>
      <c r="B109" s="394"/>
      <c r="C109" s="395"/>
      <c r="D109" s="395"/>
      <c r="E109" s="396" t="s">
        <v>298</v>
      </c>
      <c r="F109" s="336"/>
      <c r="G109" s="337"/>
      <c r="H109" s="317"/>
      <c r="I109" s="350">
        <f t="shared" si="91"/>
        <v>0</v>
      </c>
      <c r="J109" s="337">
        <f t="shared" si="92"/>
        <v>0</v>
      </c>
      <c r="K109" s="340"/>
      <c r="L109" s="352"/>
      <c r="M109" s="337"/>
      <c r="N109" s="337"/>
      <c r="O109" s="317"/>
      <c r="P109" s="337">
        <f t="shared" si="93"/>
        <v>0</v>
      </c>
      <c r="Q109" s="340"/>
      <c r="R109" s="352">
        <f t="shared" si="94"/>
        <v>0</v>
      </c>
      <c r="S109" s="337">
        <f t="shared" si="95"/>
        <v>0</v>
      </c>
      <c r="T109" s="337">
        <f t="shared" si="96"/>
        <v>0</v>
      </c>
      <c r="U109" s="317">
        <f t="shared" si="97"/>
        <v>0</v>
      </c>
      <c r="V109" s="337">
        <f t="shared" si="98"/>
        <v>0</v>
      </c>
      <c r="W109" s="340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  <c r="AN109" s="98"/>
      <c r="AO109" s="98"/>
      <c r="AP109" s="98"/>
      <c r="AQ109" s="98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99"/>
      <c r="BG109" s="99"/>
      <c r="BH109" s="99"/>
      <c r="BI109" s="99"/>
      <c r="BJ109" s="99"/>
      <c r="BK109" s="99"/>
      <c r="BL109" s="99"/>
      <c r="BM109" s="99"/>
      <c r="BN109" s="99"/>
      <c r="BO109" s="99"/>
      <c r="BP109" s="99"/>
      <c r="BQ109" s="99"/>
      <c r="BR109" s="99"/>
      <c r="BS109" s="99"/>
      <c r="BT109" s="99"/>
      <c r="BU109" s="99"/>
      <c r="BV109" s="99"/>
      <c r="BW109" s="99"/>
      <c r="BX109" s="99"/>
      <c r="BY109" s="99"/>
      <c r="BZ109" s="99"/>
      <c r="CA109" s="99"/>
      <c r="CB109" s="99"/>
      <c r="CC109" s="99"/>
      <c r="CD109" s="99"/>
      <c r="CE109" s="99"/>
      <c r="CF109" s="99"/>
      <c r="CG109" s="99"/>
      <c r="CH109" s="99"/>
      <c r="CI109" s="99"/>
      <c r="CJ109" s="99"/>
      <c r="CK109" s="99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99"/>
      <c r="DB109" s="99"/>
      <c r="DC109" s="99"/>
      <c r="DD109" s="99"/>
      <c r="DE109" s="99"/>
      <c r="DF109" s="99"/>
      <c r="DG109" s="99"/>
      <c r="DH109" s="99"/>
      <c r="DI109" s="99"/>
      <c r="DJ109" s="99"/>
      <c r="DK109" s="99"/>
      <c r="DL109" s="99"/>
      <c r="DM109" s="99"/>
      <c r="DN109" s="99"/>
      <c r="DO109" s="99"/>
      <c r="DP109" s="99"/>
      <c r="DQ109" s="99"/>
      <c r="DR109" s="99"/>
      <c r="DS109" s="99"/>
      <c r="DT109" s="99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  <c r="EK109" s="99"/>
      <c r="EL109" s="99"/>
      <c r="EM109" s="99"/>
      <c r="EN109" s="99"/>
      <c r="EO109" s="99"/>
      <c r="EP109" s="99"/>
      <c r="EQ109" s="99"/>
      <c r="ER109" s="99"/>
      <c r="ES109" s="99"/>
      <c r="ET109" s="99"/>
      <c r="EU109" s="99"/>
      <c r="EV109" s="99"/>
      <c r="EW109" s="99"/>
      <c r="EX109" s="99"/>
      <c r="EY109" s="99"/>
      <c r="EZ109" s="99"/>
      <c r="FA109" s="99"/>
      <c r="FB109" s="99"/>
      <c r="FC109" s="99"/>
      <c r="FD109" s="99"/>
      <c r="FE109" s="99"/>
      <c r="FF109" s="99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102"/>
      <c r="GF109" s="102"/>
      <c r="GG109" s="102"/>
      <c r="GH109" s="102"/>
      <c r="GI109" s="102"/>
      <c r="GJ109" s="102"/>
      <c r="GK109" s="102"/>
      <c r="GL109" s="102"/>
      <c r="GM109" s="102"/>
      <c r="GN109" s="102"/>
    </row>
    <row r="110" spans="1:196" s="103" customFormat="1" ht="63.6" hidden="1" customHeight="1" thickBot="1" x14ac:dyDescent="0.4">
      <c r="A110" s="391"/>
      <c r="B110" s="394"/>
      <c r="C110" s="395"/>
      <c r="D110" s="395"/>
      <c r="E110" s="396" t="s">
        <v>297</v>
      </c>
      <c r="F110" s="336"/>
      <c r="G110" s="337"/>
      <c r="H110" s="317"/>
      <c r="I110" s="350">
        <f t="shared" ref="I110" si="149">H110/$H$6</f>
        <v>0</v>
      </c>
      <c r="J110" s="337">
        <f t="shared" ref="J110" si="150">H110-G110</f>
        <v>0</v>
      </c>
      <c r="K110" s="340"/>
      <c r="L110" s="352"/>
      <c r="M110" s="337"/>
      <c r="N110" s="337"/>
      <c r="O110" s="317"/>
      <c r="P110" s="337">
        <f t="shared" ref="P110" si="151">O110-N110</f>
        <v>0</v>
      </c>
      <c r="Q110" s="340"/>
      <c r="R110" s="352">
        <f t="shared" ref="R110" si="152">SUM(F110,L110)</f>
        <v>0</v>
      </c>
      <c r="S110" s="337">
        <f t="shared" ref="S110" si="153">SUM(F110,M110)</f>
        <v>0</v>
      </c>
      <c r="T110" s="337">
        <f t="shared" ref="T110" si="154">SUM(G110,N110)</f>
        <v>0</v>
      </c>
      <c r="U110" s="317">
        <f t="shared" ref="U110" si="155">SUM(H110,O110)</f>
        <v>0</v>
      </c>
      <c r="V110" s="337">
        <f t="shared" ref="V110" si="156">U110-T110</f>
        <v>0</v>
      </c>
      <c r="W110" s="340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102"/>
      <c r="GF110" s="102"/>
      <c r="GG110" s="102"/>
      <c r="GH110" s="102"/>
      <c r="GI110" s="102"/>
      <c r="GJ110" s="102"/>
      <c r="GK110" s="102"/>
      <c r="GL110" s="102"/>
      <c r="GM110" s="102"/>
      <c r="GN110" s="102"/>
    </row>
    <row r="111" spans="1:196" s="8" customFormat="1" ht="40.200000000000003" hidden="1" customHeight="1" thickBot="1" x14ac:dyDescent="0.35">
      <c r="A111" s="387"/>
      <c r="B111" s="388"/>
      <c r="C111" s="389" t="s">
        <v>205</v>
      </c>
      <c r="D111" s="389" t="s">
        <v>78</v>
      </c>
      <c r="E111" s="390" t="s">
        <v>206</v>
      </c>
      <c r="F111" s="200"/>
      <c r="G111" s="121"/>
      <c r="H111" s="320"/>
      <c r="I111" s="185">
        <f t="shared" si="91"/>
        <v>0</v>
      </c>
      <c r="J111" s="186">
        <f t="shared" si="92"/>
        <v>0</v>
      </c>
      <c r="K111" s="184"/>
      <c r="L111" s="130"/>
      <c r="M111" s="115"/>
      <c r="N111" s="115"/>
      <c r="O111" s="320"/>
      <c r="P111" s="115">
        <f t="shared" si="93"/>
        <v>0</v>
      </c>
      <c r="Q111" s="116"/>
      <c r="R111" s="130">
        <f t="shared" si="94"/>
        <v>0</v>
      </c>
      <c r="S111" s="141">
        <f t="shared" si="95"/>
        <v>0</v>
      </c>
      <c r="T111" s="115">
        <f t="shared" si="96"/>
        <v>0</v>
      </c>
      <c r="U111" s="319">
        <f t="shared" si="97"/>
        <v>0</v>
      </c>
      <c r="V111" s="115">
        <f t="shared" si="98"/>
        <v>0</v>
      </c>
      <c r="W111" s="116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</row>
    <row r="112" spans="1:196" s="8" customFormat="1" ht="31.8" hidden="1" customHeight="1" thickBot="1" x14ac:dyDescent="0.35">
      <c r="A112" s="387"/>
      <c r="B112" s="388"/>
      <c r="C112" s="389" t="s">
        <v>275</v>
      </c>
      <c r="D112" s="389" t="s">
        <v>78</v>
      </c>
      <c r="E112" s="390" t="s">
        <v>276</v>
      </c>
      <c r="F112" s="200"/>
      <c r="G112" s="121"/>
      <c r="H112" s="320"/>
      <c r="I112" s="185">
        <f t="shared" ref="I112" si="157">H112/$H$6</f>
        <v>0</v>
      </c>
      <c r="J112" s="186">
        <f t="shared" ref="J112" si="158">H112-G112</f>
        <v>0</v>
      </c>
      <c r="K112" s="184"/>
      <c r="L112" s="130"/>
      <c r="M112" s="115"/>
      <c r="N112" s="115"/>
      <c r="O112" s="320"/>
      <c r="P112" s="115">
        <f t="shared" ref="P112" si="159">O112-N112</f>
        <v>0</v>
      </c>
      <c r="Q112" s="116"/>
      <c r="R112" s="130">
        <f t="shared" ref="R112" si="160">SUM(F112,L112)</f>
        <v>0</v>
      </c>
      <c r="S112" s="141">
        <f t="shared" ref="S112" si="161">SUM(F112,M112)</f>
        <v>0</v>
      </c>
      <c r="T112" s="115">
        <f t="shared" ref="T112" si="162">SUM(G112,N112)</f>
        <v>0</v>
      </c>
      <c r="U112" s="319">
        <f t="shared" ref="U112" si="163">SUM(H112,O112)</f>
        <v>0</v>
      </c>
      <c r="V112" s="115">
        <f t="shared" ref="V112" si="164">U112-T112</f>
        <v>0</v>
      </c>
      <c r="W112" s="116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</row>
    <row r="113" spans="1:196" s="103" customFormat="1" ht="52.8" hidden="1" customHeight="1" thickBot="1" x14ac:dyDescent="0.4">
      <c r="A113" s="391"/>
      <c r="B113" s="394"/>
      <c r="C113" s="395"/>
      <c r="D113" s="395"/>
      <c r="E113" s="396" t="s">
        <v>277</v>
      </c>
      <c r="F113" s="336"/>
      <c r="G113" s="337"/>
      <c r="H113" s="317"/>
      <c r="I113" s="350">
        <f t="shared" ref="I113" si="165">H113/$H$6</f>
        <v>0</v>
      </c>
      <c r="J113" s="337">
        <f t="shared" ref="J113" si="166">H113-G113</f>
        <v>0</v>
      </c>
      <c r="K113" s="340"/>
      <c r="L113" s="352"/>
      <c r="M113" s="337"/>
      <c r="N113" s="337"/>
      <c r="O113" s="317"/>
      <c r="P113" s="337">
        <f t="shared" ref="P113" si="167">O113-N113</f>
        <v>0</v>
      </c>
      <c r="Q113" s="344"/>
      <c r="R113" s="352">
        <f t="shared" ref="R113" si="168">SUM(F113,L113)</f>
        <v>0</v>
      </c>
      <c r="S113" s="337">
        <f t="shared" ref="S113" si="169">SUM(F113,M113)</f>
        <v>0</v>
      </c>
      <c r="T113" s="337">
        <f t="shared" ref="T113" si="170">SUM(G113,N113)</f>
        <v>0</v>
      </c>
      <c r="U113" s="317">
        <f t="shared" ref="U113" si="171">SUM(H113,O113)</f>
        <v>0</v>
      </c>
      <c r="V113" s="337">
        <f t="shared" ref="V113" si="172">U113-T113</f>
        <v>0</v>
      </c>
      <c r="W113" s="344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  <c r="AN113" s="98"/>
      <c r="AO113" s="98"/>
      <c r="AP113" s="98"/>
      <c r="AQ113" s="98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99"/>
      <c r="BG113" s="99"/>
      <c r="BH113" s="99"/>
      <c r="BI113" s="99"/>
      <c r="BJ113" s="99"/>
      <c r="BK113" s="99"/>
      <c r="BL113" s="99"/>
      <c r="BM113" s="99"/>
      <c r="BN113" s="99"/>
      <c r="BO113" s="99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102"/>
      <c r="GF113" s="102"/>
      <c r="GG113" s="102"/>
      <c r="GH113" s="102"/>
      <c r="GI113" s="102"/>
      <c r="GJ113" s="102"/>
      <c r="GK113" s="102"/>
      <c r="GL113" s="102"/>
      <c r="GM113" s="102"/>
      <c r="GN113" s="102"/>
    </row>
    <row r="114" spans="1:196" s="8" customFormat="1" ht="52.2" customHeight="1" thickBot="1" x14ac:dyDescent="0.35">
      <c r="A114" s="387"/>
      <c r="B114" s="388"/>
      <c r="C114" s="389" t="s">
        <v>172</v>
      </c>
      <c r="D114" s="389" t="s">
        <v>80</v>
      </c>
      <c r="E114" s="390" t="s">
        <v>173</v>
      </c>
      <c r="F114" s="200">
        <v>3597.6</v>
      </c>
      <c r="G114" s="121"/>
      <c r="H114" s="320"/>
      <c r="I114" s="185">
        <f t="shared" si="91"/>
        <v>0</v>
      </c>
      <c r="J114" s="186">
        <f t="shared" si="92"/>
        <v>0</v>
      </c>
      <c r="K114" s="184"/>
      <c r="L114" s="130">
        <v>8150</v>
      </c>
      <c r="M114" s="115">
        <v>8150</v>
      </c>
      <c r="N114" s="115"/>
      <c r="O114" s="320"/>
      <c r="P114" s="115">
        <f t="shared" si="93"/>
        <v>0</v>
      </c>
      <c r="Q114" s="116"/>
      <c r="R114" s="130">
        <f t="shared" si="94"/>
        <v>11747.6</v>
      </c>
      <c r="S114" s="141">
        <f t="shared" si="95"/>
        <v>11747.6</v>
      </c>
      <c r="T114" s="115">
        <f t="shared" si="96"/>
        <v>0</v>
      </c>
      <c r="U114" s="319">
        <f t="shared" si="97"/>
        <v>0</v>
      </c>
      <c r="V114" s="115">
        <f t="shared" si="98"/>
        <v>0</v>
      </c>
      <c r="W114" s="116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</row>
    <row r="115" spans="1:196" s="8" customFormat="1" ht="38.4" customHeight="1" thickBot="1" x14ac:dyDescent="0.35">
      <c r="A115" s="387"/>
      <c r="B115" s="388"/>
      <c r="C115" s="389" t="s">
        <v>235</v>
      </c>
      <c r="D115" s="389" t="s">
        <v>236</v>
      </c>
      <c r="E115" s="390" t="s">
        <v>237</v>
      </c>
      <c r="F115" s="200">
        <v>2600</v>
      </c>
      <c r="G115" s="121"/>
      <c r="H115" s="320"/>
      <c r="I115" s="185">
        <f t="shared" si="91"/>
        <v>0</v>
      </c>
      <c r="J115" s="186">
        <f t="shared" si="92"/>
        <v>0</v>
      </c>
      <c r="K115" s="184"/>
      <c r="L115" s="130">
        <v>250</v>
      </c>
      <c r="M115" s="115">
        <v>250</v>
      </c>
      <c r="N115" s="115"/>
      <c r="O115" s="320"/>
      <c r="P115" s="115">
        <f t="shared" si="93"/>
        <v>0</v>
      </c>
      <c r="Q115" s="116"/>
      <c r="R115" s="130">
        <f t="shared" si="94"/>
        <v>2850</v>
      </c>
      <c r="S115" s="141">
        <f t="shared" si="95"/>
        <v>2850</v>
      </c>
      <c r="T115" s="115">
        <f t="shared" si="96"/>
        <v>0</v>
      </c>
      <c r="U115" s="319">
        <f t="shared" si="97"/>
        <v>0</v>
      </c>
      <c r="V115" s="115">
        <f t="shared" si="98"/>
        <v>0</v>
      </c>
      <c r="W115" s="116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</row>
    <row r="116" spans="1:196" s="8" customFormat="1" ht="35.25" hidden="1" customHeight="1" thickBot="1" x14ac:dyDescent="0.35">
      <c r="A116" s="387">
        <v>21</v>
      </c>
      <c r="B116" s="388">
        <v>180404</v>
      </c>
      <c r="C116" s="389" t="s">
        <v>147</v>
      </c>
      <c r="D116" s="389" t="s">
        <v>81</v>
      </c>
      <c r="E116" s="390" t="s">
        <v>84</v>
      </c>
      <c r="F116" s="200"/>
      <c r="G116" s="121"/>
      <c r="H116" s="320"/>
      <c r="I116" s="188">
        <f t="shared" si="91"/>
        <v>0</v>
      </c>
      <c r="J116" s="186">
        <f t="shared" si="92"/>
        <v>0</v>
      </c>
      <c r="K116" s="184"/>
      <c r="L116" s="130"/>
      <c r="M116" s="141"/>
      <c r="N116" s="141"/>
      <c r="O116" s="320"/>
      <c r="P116" s="115" t="s">
        <v>225</v>
      </c>
      <c r="Q116" s="116"/>
      <c r="R116" s="130">
        <f t="shared" si="94"/>
        <v>0</v>
      </c>
      <c r="S116" s="141">
        <f t="shared" si="95"/>
        <v>0</v>
      </c>
      <c r="T116" s="115">
        <f t="shared" si="96"/>
        <v>0</v>
      </c>
      <c r="U116" s="319">
        <f t="shared" si="97"/>
        <v>0</v>
      </c>
      <c r="V116" s="115">
        <f t="shared" si="98"/>
        <v>0</v>
      </c>
      <c r="W116" s="116" t="e">
        <f t="shared" si="99"/>
        <v>#DIV/0!</v>
      </c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</row>
    <row r="117" spans="1:196" s="8" customFormat="1" ht="23.25" hidden="1" customHeight="1" thickBot="1" x14ac:dyDescent="0.35">
      <c r="A117" s="387">
        <v>22</v>
      </c>
      <c r="B117" s="388">
        <v>180404</v>
      </c>
      <c r="C117" s="389" t="s">
        <v>164</v>
      </c>
      <c r="D117" s="389" t="s">
        <v>82</v>
      </c>
      <c r="E117" s="390" t="s">
        <v>83</v>
      </c>
      <c r="F117" s="200"/>
      <c r="G117" s="121"/>
      <c r="H117" s="320"/>
      <c r="I117" s="189">
        <f t="shared" si="91"/>
        <v>0</v>
      </c>
      <c r="J117" s="186">
        <f t="shared" si="92"/>
        <v>0</v>
      </c>
      <c r="K117" s="184"/>
      <c r="L117" s="130"/>
      <c r="M117" s="115"/>
      <c r="N117" s="115"/>
      <c r="O117" s="320"/>
      <c r="P117" s="115">
        <f t="shared" si="93"/>
        <v>0</v>
      </c>
      <c r="Q117" s="116"/>
      <c r="R117" s="130">
        <f t="shared" si="94"/>
        <v>0</v>
      </c>
      <c r="S117" s="141">
        <f t="shared" si="95"/>
        <v>0</v>
      </c>
      <c r="T117" s="115">
        <f t="shared" si="96"/>
        <v>0</v>
      </c>
      <c r="U117" s="319">
        <f t="shared" si="97"/>
        <v>0</v>
      </c>
      <c r="V117" s="115">
        <f t="shared" si="98"/>
        <v>0</v>
      </c>
      <c r="W117" s="116" t="e">
        <f t="shared" si="99"/>
        <v>#DIV/0!</v>
      </c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</row>
    <row r="118" spans="1:196" s="69" customFormat="1" ht="34.5" hidden="1" customHeight="1" x14ac:dyDescent="0.3">
      <c r="A118" s="387">
        <v>22</v>
      </c>
      <c r="B118" s="388"/>
      <c r="C118" s="389" t="s">
        <v>211</v>
      </c>
      <c r="D118" s="389" t="s">
        <v>78</v>
      </c>
      <c r="E118" s="390" t="s">
        <v>214</v>
      </c>
      <c r="F118" s="200"/>
      <c r="G118" s="121"/>
      <c r="H118" s="320"/>
      <c r="I118" s="114">
        <f t="shared" si="91"/>
        <v>0</v>
      </c>
      <c r="J118" s="115">
        <f t="shared" si="92"/>
        <v>0</v>
      </c>
      <c r="K118" s="184"/>
      <c r="L118" s="130"/>
      <c r="M118" s="115"/>
      <c r="N118" s="115"/>
      <c r="O118" s="320"/>
      <c r="P118" s="115">
        <f t="shared" si="93"/>
        <v>0</v>
      </c>
      <c r="Q118" s="116"/>
      <c r="R118" s="130">
        <f t="shared" si="94"/>
        <v>0</v>
      </c>
      <c r="S118" s="115">
        <f t="shared" si="95"/>
        <v>0</v>
      </c>
      <c r="T118" s="115">
        <f t="shared" si="96"/>
        <v>0</v>
      </c>
      <c r="U118" s="319">
        <f t="shared" si="97"/>
        <v>0</v>
      </c>
      <c r="V118" s="115">
        <f t="shared" si="98"/>
        <v>0</v>
      </c>
      <c r="W118" s="116" t="e">
        <f t="shared" si="99"/>
        <v>#DIV/0!</v>
      </c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</row>
    <row r="119" spans="1:196" s="69" customFormat="1" ht="54.6" hidden="1" customHeight="1" x14ac:dyDescent="0.3">
      <c r="A119" s="387">
        <v>24</v>
      </c>
      <c r="B119" s="388"/>
      <c r="C119" s="389" t="s">
        <v>166</v>
      </c>
      <c r="D119" s="389" t="s">
        <v>86</v>
      </c>
      <c r="E119" s="390" t="s">
        <v>167</v>
      </c>
      <c r="F119" s="200"/>
      <c r="G119" s="121"/>
      <c r="H119" s="320"/>
      <c r="I119" s="117">
        <f t="shared" si="91"/>
        <v>0</v>
      </c>
      <c r="J119" s="115">
        <f t="shared" si="92"/>
        <v>0</v>
      </c>
      <c r="K119" s="184"/>
      <c r="L119" s="130"/>
      <c r="M119" s="115"/>
      <c r="N119" s="115"/>
      <c r="O119" s="320"/>
      <c r="P119" s="115">
        <f t="shared" si="93"/>
        <v>0</v>
      </c>
      <c r="Q119" s="116"/>
      <c r="R119" s="130">
        <f t="shared" si="94"/>
        <v>0</v>
      </c>
      <c r="S119" s="115">
        <f t="shared" si="95"/>
        <v>0</v>
      </c>
      <c r="T119" s="115">
        <f t="shared" si="96"/>
        <v>0</v>
      </c>
      <c r="U119" s="319">
        <f t="shared" si="97"/>
        <v>0</v>
      </c>
      <c r="V119" s="115">
        <f t="shared" si="98"/>
        <v>0</v>
      </c>
      <c r="W119" s="116" t="e">
        <f t="shared" si="99"/>
        <v>#DIV/0!</v>
      </c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</row>
    <row r="120" spans="1:196" s="25" customFormat="1" ht="118.95" hidden="1" customHeight="1" x14ac:dyDescent="0.35">
      <c r="A120" s="397"/>
      <c r="B120" s="398"/>
      <c r="C120" s="399"/>
      <c r="D120" s="398"/>
      <c r="E120" s="400" t="s">
        <v>203</v>
      </c>
      <c r="F120" s="208"/>
      <c r="G120" s="123"/>
      <c r="H120" s="323"/>
      <c r="I120" s="118">
        <f t="shared" si="91"/>
        <v>0</v>
      </c>
      <c r="J120" s="122">
        <f t="shared" si="92"/>
        <v>0</v>
      </c>
      <c r="K120" s="184"/>
      <c r="L120" s="131"/>
      <c r="M120" s="122"/>
      <c r="N120" s="122"/>
      <c r="O120" s="317"/>
      <c r="P120" s="122">
        <f t="shared" si="93"/>
        <v>0</v>
      </c>
      <c r="Q120" s="119"/>
      <c r="R120" s="131">
        <f t="shared" si="94"/>
        <v>0</v>
      </c>
      <c r="S120" s="122">
        <f t="shared" si="95"/>
        <v>0</v>
      </c>
      <c r="T120" s="122">
        <f t="shared" si="96"/>
        <v>0</v>
      </c>
      <c r="U120" s="317">
        <f t="shared" si="97"/>
        <v>0</v>
      </c>
      <c r="V120" s="122">
        <f t="shared" si="98"/>
        <v>0</v>
      </c>
      <c r="W120" s="116" t="e">
        <f t="shared" si="99"/>
        <v>#DIV/0!</v>
      </c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  <c r="EO120" s="43"/>
      <c r="EP120" s="43"/>
      <c r="EQ120" s="43"/>
      <c r="ER120" s="43"/>
      <c r="ES120" s="43"/>
      <c r="ET120" s="43"/>
      <c r="EU120" s="43"/>
      <c r="EV120" s="43"/>
      <c r="EW120" s="43"/>
      <c r="EX120" s="43"/>
      <c r="EY120" s="43"/>
      <c r="EZ120" s="43"/>
      <c r="FA120" s="43"/>
      <c r="FB120" s="43"/>
      <c r="FC120" s="43"/>
      <c r="FD120" s="43"/>
      <c r="FE120" s="43"/>
      <c r="FF120" s="43"/>
      <c r="FG120" s="43"/>
      <c r="FH120" s="43"/>
      <c r="FI120" s="43"/>
      <c r="FJ120" s="43"/>
      <c r="FK120" s="43"/>
      <c r="FL120" s="43"/>
      <c r="FM120" s="43"/>
      <c r="FN120" s="43"/>
      <c r="FO120" s="43"/>
      <c r="FP120" s="43"/>
      <c r="FQ120" s="43"/>
      <c r="FR120" s="43"/>
      <c r="FS120" s="43"/>
      <c r="FT120" s="43"/>
      <c r="FU120" s="43"/>
      <c r="FV120" s="43"/>
      <c r="FW120" s="43"/>
      <c r="FX120" s="43"/>
      <c r="FY120" s="43"/>
      <c r="FZ120" s="43"/>
      <c r="GA120" s="43"/>
      <c r="GB120" s="43"/>
      <c r="GC120" s="43"/>
      <c r="GD120" s="43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</row>
    <row r="121" spans="1:196" s="25" customFormat="1" ht="120" hidden="1" customHeight="1" x14ac:dyDescent="0.35">
      <c r="A121" s="397"/>
      <c r="B121" s="398"/>
      <c r="C121" s="399"/>
      <c r="D121" s="398"/>
      <c r="E121" s="400" t="s">
        <v>204</v>
      </c>
      <c r="F121" s="208"/>
      <c r="G121" s="123"/>
      <c r="H121" s="323"/>
      <c r="I121" s="118">
        <f t="shared" si="91"/>
        <v>0</v>
      </c>
      <c r="J121" s="122">
        <f t="shared" si="92"/>
        <v>0</v>
      </c>
      <c r="K121" s="184"/>
      <c r="L121" s="131"/>
      <c r="M121" s="122"/>
      <c r="N121" s="122"/>
      <c r="O121" s="317"/>
      <c r="P121" s="122">
        <f t="shared" si="93"/>
        <v>0</v>
      </c>
      <c r="Q121" s="119"/>
      <c r="R121" s="131">
        <f t="shared" si="94"/>
        <v>0</v>
      </c>
      <c r="S121" s="122">
        <f t="shared" si="95"/>
        <v>0</v>
      </c>
      <c r="T121" s="122">
        <f t="shared" si="96"/>
        <v>0</v>
      </c>
      <c r="U121" s="317">
        <f t="shared" si="97"/>
        <v>0</v>
      </c>
      <c r="V121" s="115">
        <f t="shared" si="98"/>
        <v>0</v>
      </c>
      <c r="W121" s="116" t="e">
        <f t="shared" si="99"/>
        <v>#DIV/0!</v>
      </c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  <c r="EO121" s="43"/>
      <c r="EP121" s="43"/>
      <c r="EQ121" s="43"/>
      <c r="ER121" s="43"/>
      <c r="ES121" s="43"/>
      <c r="ET121" s="43"/>
      <c r="EU121" s="43"/>
      <c r="EV121" s="43"/>
      <c r="EW121" s="43"/>
      <c r="EX121" s="43"/>
      <c r="EY121" s="43"/>
      <c r="EZ121" s="43"/>
      <c r="FA121" s="43"/>
      <c r="FB121" s="43"/>
      <c r="FC121" s="43"/>
      <c r="FD121" s="43"/>
      <c r="FE121" s="43"/>
      <c r="FF121" s="43"/>
      <c r="FG121" s="43"/>
      <c r="FH121" s="43"/>
      <c r="FI121" s="43"/>
      <c r="FJ121" s="43"/>
      <c r="FK121" s="43"/>
      <c r="FL121" s="43"/>
      <c r="FM121" s="43"/>
      <c r="FN121" s="43"/>
      <c r="FO121" s="43"/>
      <c r="FP121" s="43"/>
      <c r="FQ121" s="43"/>
      <c r="FR121" s="43"/>
      <c r="FS121" s="43"/>
      <c r="FT121" s="43"/>
      <c r="FU121" s="43"/>
      <c r="FV121" s="43"/>
      <c r="FW121" s="43"/>
      <c r="FX121" s="43"/>
      <c r="FY121" s="43"/>
      <c r="FZ121" s="43"/>
      <c r="GA121" s="43"/>
      <c r="GB121" s="43"/>
      <c r="GC121" s="43"/>
      <c r="GD121" s="43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</row>
    <row r="122" spans="1:196" s="69" customFormat="1" ht="37.200000000000003" hidden="1" customHeight="1" x14ac:dyDescent="0.3">
      <c r="A122" s="387">
        <v>25</v>
      </c>
      <c r="B122" s="388"/>
      <c r="C122" s="389" t="s">
        <v>192</v>
      </c>
      <c r="D122" s="389" t="s">
        <v>85</v>
      </c>
      <c r="E122" s="390" t="s">
        <v>193</v>
      </c>
      <c r="F122" s="200"/>
      <c r="G122" s="121"/>
      <c r="H122" s="320"/>
      <c r="I122" s="114">
        <f t="shared" si="91"/>
        <v>0</v>
      </c>
      <c r="J122" s="115">
        <f t="shared" si="92"/>
        <v>0</v>
      </c>
      <c r="K122" s="184"/>
      <c r="L122" s="130"/>
      <c r="M122" s="115"/>
      <c r="N122" s="115"/>
      <c r="O122" s="320"/>
      <c r="P122" s="115">
        <f t="shared" si="93"/>
        <v>0</v>
      </c>
      <c r="Q122" s="116"/>
      <c r="R122" s="130">
        <f t="shared" si="94"/>
        <v>0</v>
      </c>
      <c r="S122" s="115">
        <f t="shared" si="95"/>
        <v>0</v>
      </c>
      <c r="T122" s="115">
        <f t="shared" si="96"/>
        <v>0</v>
      </c>
      <c r="U122" s="319">
        <f t="shared" si="97"/>
        <v>0</v>
      </c>
      <c r="V122" s="115">
        <f t="shared" si="98"/>
        <v>0</v>
      </c>
      <c r="W122" s="116" t="e">
        <f t="shared" si="99"/>
        <v>#DIV/0!</v>
      </c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</row>
    <row r="123" spans="1:196" s="69" customFormat="1" ht="40.950000000000003" hidden="1" customHeight="1" x14ac:dyDescent="0.3">
      <c r="A123" s="387">
        <v>23</v>
      </c>
      <c r="B123" s="388"/>
      <c r="C123" s="389" t="s">
        <v>213</v>
      </c>
      <c r="D123" s="389" t="s">
        <v>78</v>
      </c>
      <c r="E123" s="390" t="s">
        <v>165</v>
      </c>
      <c r="F123" s="200"/>
      <c r="G123" s="121"/>
      <c r="H123" s="320"/>
      <c r="I123" s="114">
        <f>H123/$H$6</f>
        <v>0</v>
      </c>
      <c r="J123" s="115">
        <f t="shared" si="92"/>
        <v>0</v>
      </c>
      <c r="K123" s="184"/>
      <c r="L123" s="130"/>
      <c r="M123" s="115"/>
      <c r="N123" s="115"/>
      <c r="O123" s="320"/>
      <c r="P123" s="115">
        <f>O123-N123</f>
        <v>0</v>
      </c>
      <c r="Q123" s="116"/>
      <c r="R123" s="130">
        <f t="shared" si="94"/>
        <v>0</v>
      </c>
      <c r="S123" s="115">
        <f t="shared" si="95"/>
        <v>0</v>
      </c>
      <c r="T123" s="115">
        <f t="shared" si="96"/>
        <v>0</v>
      </c>
      <c r="U123" s="319">
        <f t="shared" si="97"/>
        <v>0</v>
      </c>
      <c r="V123" s="115">
        <f>U123-T123</f>
        <v>0</v>
      </c>
      <c r="W123" s="116" t="e">
        <f t="shared" si="99"/>
        <v>#DIV/0!</v>
      </c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</row>
    <row r="124" spans="1:196" s="3" customFormat="1" ht="48.75" hidden="1" customHeight="1" x14ac:dyDescent="0.3">
      <c r="A124" s="387">
        <v>24</v>
      </c>
      <c r="B124" s="388"/>
      <c r="C124" s="389" t="s">
        <v>166</v>
      </c>
      <c r="D124" s="389" t="s">
        <v>86</v>
      </c>
      <c r="E124" s="390" t="s">
        <v>167</v>
      </c>
      <c r="F124" s="200"/>
      <c r="G124" s="121"/>
      <c r="H124" s="320"/>
      <c r="I124" s="185">
        <f>H124/$H$6</f>
        <v>0</v>
      </c>
      <c r="J124" s="186">
        <f t="shared" si="92"/>
        <v>0</v>
      </c>
      <c r="K124" s="184"/>
      <c r="L124" s="130"/>
      <c r="M124" s="115"/>
      <c r="N124" s="115"/>
      <c r="O124" s="320"/>
      <c r="P124" s="115">
        <f>O124-N124</f>
        <v>0</v>
      </c>
      <c r="Q124" s="116"/>
      <c r="R124" s="130">
        <f t="shared" si="94"/>
        <v>0</v>
      </c>
      <c r="S124" s="141">
        <f t="shared" si="95"/>
        <v>0</v>
      </c>
      <c r="T124" s="115">
        <f t="shared" si="96"/>
        <v>0</v>
      </c>
      <c r="U124" s="319">
        <f t="shared" si="97"/>
        <v>0</v>
      </c>
      <c r="V124" s="115">
        <f>U124-T124</f>
        <v>0</v>
      </c>
      <c r="W124" s="116" t="e">
        <f t="shared" si="99"/>
        <v>#DIV/0!</v>
      </c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</row>
    <row r="125" spans="1:196" s="26" customFormat="1" ht="100.95" hidden="1" customHeight="1" thickBot="1" x14ac:dyDescent="0.4">
      <c r="A125" s="391"/>
      <c r="B125" s="394"/>
      <c r="C125" s="395"/>
      <c r="D125" s="395"/>
      <c r="E125" s="396" t="s">
        <v>228</v>
      </c>
      <c r="F125" s="203"/>
      <c r="G125" s="143"/>
      <c r="H125" s="317"/>
      <c r="I125" s="164">
        <f t="shared" ref="I125:I134" si="173">H125/$H$6</f>
        <v>0</v>
      </c>
      <c r="J125" s="143">
        <f t="shared" si="92"/>
        <v>0</v>
      </c>
      <c r="K125" s="184"/>
      <c r="L125" s="142"/>
      <c r="M125" s="143"/>
      <c r="N125" s="143"/>
      <c r="O125" s="317"/>
      <c r="P125" s="143">
        <f t="shared" ref="P125:P134" si="174">O125-N125</f>
        <v>0</v>
      </c>
      <c r="Q125" s="144"/>
      <c r="R125" s="142">
        <f t="shared" si="94"/>
        <v>0</v>
      </c>
      <c r="S125" s="143">
        <f t="shared" si="95"/>
        <v>0</v>
      </c>
      <c r="T125" s="143">
        <f t="shared" si="96"/>
        <v>0</v>
      </c>
      <c r="U125" s="317">
        <f t="shared" si="97"/>
        <v>0</v>
      </c>
      <c r="V125" s="143">
        <f t="shared" ref="V125:V134" si="175">U125-T125</f>
        <v>0</v>
      </c>
      <c r="W125" s="116" t="e">
        <f t="shared" si="99"/>
        <v>#DIV/0!</v>
      </c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</row>
    <row r="126" spans="1:196" s="26" customFormat="1" ht="102.6" hidden="1" customHeight="1" thickBot="1" x14ac:dyDescent="0.4">
      <c r="A126" s="391"/>
      <c r="B126" s="394"/>
      <c r="C126" s="395"/>
      <c r="D126" s="395"/>
      <c r="E126" s="396" t="s">
        <v>229</v>
      </c>
      <c r="F126" s="203"/>
      <c r="G126" s="143"/>
      <c r="H126" s="317"/>
      <c r="I126" s="163">
        <f t="shared" si="173"/>
        <v>0</v>
      </c>
      <c r="J126" s="143">
        <f t="shared" si="92"/>
        <v>0</v>
      </c>
      <c r="K126" s="184"/>
      <c r="L126" s="142"/>
      <c r="M126" s="143"/>
      <c r="N126" s="143"/>
      <c r="O126" s="317"/>
      <c r="P126" s="143">
        <f t="shared" si="174"/>
        <v>0</v>
      </c>
      <c r="Q126" s="144"/>
      <c r="R126" s="142">
        <f t="shared" si="94"/>
        <v>0</v>
      </c>
      <c r="S126" s="143">
        <f t="shared" si="95"/>
        <v>0</v>
      </c>
      <c r="T126" s="143">
        <f t="shared" si="96"/>
        <v>0</v>
      </c>
      <c r="U126" s="317">
        <f t="shared" si="97"/>
        <v>0</v>
      </c>
      <c r="V126" s="143">
        <f t="shared" si="175"/>
        <v>0</v>
      </c>
      <c r="W126" s="116" t="e">
        <f t="shared" si="99"/>
        <v>#DIV/0!</v>
      </c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</row>
    <row r="127" spans="1:196" s="3" customFormat="1" ht="37.200000000000003" hidden="1" customHeight="1" x14ac:dyDescent="0.3">
      <c r="A127" s="387">
        <v>25</v>
      </c>
      <c r="B127" s="388"/>
      <c r="C127" s="389" t="s">
        <v>192</v>
      </c>
      <c r="D127" s="389" t="s">
        <v>85</v>
      </c>
      <c r="E127" s="390" t="s">
        <v>193</v>
      </c>
      <c r="F127" s="200"/>
      <c r="G127" s="121"/>
      <c r="H127" s="320"/>
      <c r="I127" s="189">
        <f t="shared" si="173"/>
        <v>0</v>
      </c>
      <c r="J127" s="186">
        <f t="shared" si="92"/>
        <v>0</v>
      </c>
      <c r="K127" s="184"/>
      <c r="L127" s="130"/>
      <c r="M127" s="115"/>
      <c r="N127" s="115"/>
      <c r="O127" s="320"/>
      <c r="P127" s="115">
        <f t="shared" si="174"/>
        <v>0</v>
      </c>
      <c r="Q127" s="116"/>
      <c r="R127" s="130">
        <f t="shared" si="94"/>
        <v>0</v>
      </c>
      <c r="S127" s="141">
        <f t="shared" si="95"/>
        <v>0</v>
      </c>
      <c r="T127" s="115">
        <f t="shared" si="96"/>
        <v>0</v>
      </c>
      <c r="U127" s="319">
        <f t="shared" si="97"/>
        <v>0</v>
      </c>
      <c r="V127" s="115">
        <f t="shared" si="175"/>
        <v>0</v>
      </c>
      <c r="W127" s="116" t="e">
        <f t="shared" si="99"/>
        <v>#DIV/0!</v>
      </c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</row>
    <row r="128" spans="1:196" s="8" customFormat="1" ht="58.2" hidden="1" customHeight="1" thickBot="1" x14ac:dyDescent="0.35">
      <c r="A128" s="387"/>
      <c r="B128" s="388"/>
      <c r="C128" s="389" t="s">
        <v>289</v>
      </c>
      <c r="D128" s="389" t="s">
        <v>236</v>
      </c>
      <c r="E128" s="390" t="s">
        <v>290</v>
      </c>
      <c r="F128" s="200"/>
      <c r="G128" s="121"/>
      <c r="H128" s="320"/>
      <c r="I128" s="185">
        <f t="shared" si="173"/>
        <v>0</v>
      </c>
      <c r="J128" s="186">
        <f t="shared" ref="J128:J129" si="176">H128-G128</f>
        <v>0</v>
      </c>
      <c r="K128" s="184"/>
      <c r="L128" s="130"/>
      <c r="M128" s="115"/>
      <c r="N128" s="115"/>
      <c r="O128" s="320"/>
      <c r="P128" s="115">
        <f t="shared" si="174"/>
        <v>0</v>
      </c>
      <c r="Q128" s="116"/>
      <c r="R128" s="130">
        <f t="shared" ref="R128:R129" si="177">SUM(F128,L128)</f>
        <v>0</v>
      </c>
      <c r="S128" s="141">
        <f t="shared" ref="S128:S129" si="178">SUM(F128,M128)</f>
        <v>0</v>
      </c>
      <c r="T128" s="115">
        <f t="shared" ref="T128:T129" si="179">SUM(G128,N128)</f>
        <v>0</v>
      </c>
      <c r="U128" s="319">
        <f t="shared" ref="U128:U129" si="180">SUM(H128,O128)</f>
        <v>0</v>
      </c>
      <c r="V128" s="115">
        <f t="shared" si="175"/>
        <v>0</v>
      </c>
      <c r="W128" s="116" t="e">
        <f t="shared" ref="W128:W129" si="181">U128/T128</f>
        <v>#DIV/0!</v>
      </c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</row>
    <row r="129" spans="1:196" s="103" customFormat="1" ht="86.4" hidden="1" customHeight="1" thickBot="1" x14ac:dyDescent="0.4">
      <c r="A129" s="391"/>
      <c r="B129" s="394"/>
      <c r="C129" s="395"/>
      <c r="D129" s="395"/>
      <c r="E129" s="396" t="s">
        <v>296</v>
      </c>
      <c r="F129" s="336"/>
      <c r="G129" s="337"/>
      <c r="H129" s="317"/>
      <c r="I129" s="338">
        <f t="shared" si="173"/>
        <v>0</v>
      </c>
      <c r="J129" s="337">
        <f t="shared" si="176"/>
        <v>0</v>
      </c>
      <c r="K129" s="340"/>
      <c r="L129" s="353"/>
      <c r="M129" s="354"/>
      <c r="N129" s="354"/>
      <c r="O129" s="328"/>
      <c r="P129" s="337">
        <f t="shared" si="174"/>
        <v>0</v>
      </c>
      <c r="Q129" s="344"/>
      <c r="R129" s="352">
        <f t="shared" si="177"/>
        <v>0</v>
      </c>
      <c r="S129" s="337">
        <f t="shared" si="178"/>
        <v>0</v>
      </c>
      <c r="T129" s="337">
        <f t="shared" si="179"/>
        <v>0</v>
      </c>
      <c r="U129" s="317">
        <f t="shared" si="180"/>
        <v>0</v>
      </c>
      <c r="V129" s="337">
        <f t="shared" si="175"/>
        <v>0</v>
      </c>
      <c r="W129" s="344" t="e">
        <f t="shared" si="181"/>
        <v>#DIV/0!</v>
      </c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98"/>
      <c r="AP129" s="98"/>
      <c r="AQ129" s="98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99"/>
      <c r="BO129" s="99"/>
      <c r="BP129" s="99"/>
      <c r="BQ129" s="99"/>
      <c r="BR129" s="99"/>
      <c r="BS129" s="99"/>
      <c r="BT129" s="99"/>
      <c r="BU129" s="99"/>
      <c r="BV129" s="99"/>
      <c r="BW129" s="99"/>
      <c r="BX129" s="99"/>
      <c r="BY129" s="99"/>
      <c r="BZ129" s="99"/>
      <c r="CA129" s="99"/>
      <c r="CB129" s="99"/>
      <c r="CC129" s="99"/>
      <c r="CD129" s="99"/>
      <c r="CE129" s="99"/>
      <c r="CF129" s="99"/>
      <c r="CG129" s="99"/>
      <c r="CH129" s="99"/>
      <c r="CI129" s="99"/>
      <c r="CJ129" s="99"/>
      <c r="CK129" s="99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99"/>
      <c r="DB129" s="99"/>
      <c r="DC129" s="99"/>
      <c r="DD129" s="99"/>
      <c r="DE129" s="99"/>
      <c r="DF129" s="99"/>
      <c r="DG129" s="99"/>
      <c r="DH129" s="99"/>
      <c r="DI129" s="99"/>
      <c r="DJ129" s="99"/>
      <c r="DK129" s="99"/>
      <c r="DL129" s="99"/>
      <c r="DM129" s="99"/>
      <c r="DN129" s="99"/>
      <c r="DO129" s="99"/>
      <c r="DP129" s="99"/>
      <c r="DQ129" s="99"/>
      <c r="DR129" s="99"/>
      <c r="DS129" s="99"/>
      <c r="DT129" s="99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102"/>
      <c r="GF129" s="102"/>
      <c r="GG129" s="102"/>
      <c r="GH129" s="102"/>
      <c r="GI129" s="102"/>
      <c r="GJ129" s="102"/>
      <c r="GK129" s="102"/>
      <c r="GL129" s="102"/>
      <c r="GM129" s="102"/>
      <c r="GN129" s="102"/>
    </row>
    <row r="130" spans="1:196" s="8" customFormat="1" ht="40.950000000000003" hidden="1" customHeight="1" thickBot="1" x14ac:dyDescent="0.35">
      <c r="A130" s="387"/>
      <c r="B130" s="388"/>
      <c r="C130" s="389" t="s">
        <v>257</v>
      </c>
      <c r="D130" s="389" t="s">
        <v>78</v>
      </c>
      <c r="E130" s="390" t="s">
        <v>258</v>
      </c>
      <c r="F130" s="200"/>
      <c r="G130" s="121"/>
      <c r="H130" s="320"/>
      <c r="I130" s="189">
        <f t="shared" si="173"/>
        <v>0</v>
      </c>
      <c r="J130" s="186">
        <f t="shared" ref="J130:J134" si="182">H130-G130</f>
        <v>0</v>
      </c>
      <c r="K130" s="184"/>
      <c r="L130" s="130"/>
      <c r="M130" s="115"/>
      <c r="N130" s="115"/>
      <c r="O130" s="320"/>
      <c r="P130" s="115">
        <f t="shared" si="174"/>
        <v>0</v>
      </c>
      <c r="Q130" s="116"/>
      <c r="R130" s="130">
        <f t="shared" si="94"/>
        <v>0</v>
      </c>
      <c r="S130" s="141">
        <f t="shared" si="95"/>
        <v>0</v>
      </c>
      <c r="T130" s="115">
        <f t="shared" si="96"/>
        <v>0</v>
      </c>
      <c r="U130" s="319">
        <f t="shared" si="97"/>
        <v>0</v>
      </c>
      <c r="V130" s="115">
        <f t="shared" si="175"/>
        <v>0</v>
      </c>
      <c r="W130" s="116" t="e">
        <f t="shared" si="99"/>
        <v>#DIV/0!</v>
      </c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</row>
    <row r="131" spans="1:196" s="8" customFormat="1" ht="40.950000000000003" hidden="1" customHeight="1" thickBot="1" x14ac:dyDescent="0.35">
      <c r="A131" s="387"/>
      <c r="B131" s="388"/>
      <c r="C131" s="389" t="s">
        <v>213</v>
      </c>
      <c r="D131" s="389" t="s">
        <v>78</v>
      </c>
      <c r="E131" s="390" t="s">
        <v>165</v>
      </c>
      <c r="F131" s="200"/>
      <c r="G131" s="121"/>
      <c r="H131" s="320"/>
      <c r="I131" s="192">
        <f t="shared" ref="I131" si="183">H131/$H$6</f>
        <v>0</v>
      </c>
      <c r="J131" s="186">
        <f t="shared" ref="J131" si="184">H131-G131</f>
        <v>0</v>
      </c>
      <c r="K131" s="184"/>
      <c r="L131" s="130"/>
      <c r="M131" s="115"/>
      <c r="N131" s="115"/>
      <c r="O131" s="320"/>
      <c r="P131" s="115">
        <f t="shared" ref="P131" si="185">O131-N131</f>
        <v>0</v>
      </c>
      <c r="Q131" s="116"/>
      <c r="R131" s="130">
        <f t="shared" ref="R131" si="186">SUM(F131,L131)</f>
        <v>0</v>
      </c>
      <c r="S131" s="141">
        <f t="shared" ref="S131" si="187">SUM(F131,M131)</f>
        <v>0</v>
      </c>
      <c r="T131" s="115">
        <f t="shared" ref="T131" si="188">SUM(G131,N131)</f>
        <v>0</v>
      </c>
      <c r="U131" s="319">
        <f t="shared" ref="U131" si="189">SUM(H131,O131)</f>
        <v>0</v>
      </c>
      <c r="V131" s="115">
        <f t="shared" ref="V131" si="190">U131-T131</f>
        <v>0</v>
      </c>
      <c r="W131" s="116" t="e">
        <f t="shared" ref="W131" si="191">U131/T131</f>
        <v>#DIV/0!</v>
      </c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</row>
    <row r="132" spans="1:196" s="8" customFormat="1" ht="24" customHeight="1" thickBot="1" x14ac:dyDescent="0.35">
      <c r="A132" s="279">
        <v>11</v>
      </c>
      <c r="B132" s="280" t="s">
        <v>30</v>
      </c>
      <c r="C132" s="280" t="s">
        <v>281</v>
      </c>
      <c r="D132" s="280"/>
      <c r="E132" s="289" t="s">
        <v>283</v>
      </c>
      <c r="F132" s="199">
        <f>SUM(F133:F141)</f>
        <v>8278.5</v>
      </c>
      <c r="G132" s="109">
        <f>SUM(G133:G141)</f>
        <v>660.7</v>
      </c>
      <c r="H132" s="313">
        <f>SUM(H133:H141)</f>
        <v>0</v>
      </c>
      <c r="I132" s="193">
        <f t="shared" si="173"/>
        <v>0</v>
      </c>
      <c r="J132" s="109">
        <f t="shared" si="182"/>
        <v>-660.7</v>
      </c>
      <c r="K132" s="155"/>
      <c r="L132" s="129">
        <f>SUM(L133:L141)</f>
        <v>553.1</v>
      </c>
      <c r="M132" s="109">
        <f>SUM(M133:M141)</f>
        <v>553.1</v>
      </c>
      <c r="N132" s="109">
        <f>SUM(N133:N141)</f>
        <v>0</v>
      </c>
      <c r="O132" s="313">
        <f>SUM(O133:O141)</f>
        <v>0</v>
      </c>
      <c r="P132" s="109">
        <f t="shared" si="174"/>
        <v>0</v>
      </c>
      <c r="Q132" s="111"/>
      <c r="R132" s="129">
        <f>SUM(R133:R141)</f>
        <v>8831.6</v>
      </c>
      <c r="S132" s="140">
        <f>SUM(S133:S141)</f>
        <v>8831.6</v>
      </c>
      <c r="T132" s="109">
        <f>SUM(T133:T141)</f>
        <v>660.7</v>
      </c>
      <c r="U132" s="313">
        <f>SUM(U133:U141)</f>
        <v>0</v>
      </c>
      <c r="V132" s="109">
        <f t="shared" si="175"/>
        <v>-660.7</v>
      </c>
      <c r="W132" s="111">
        <f t="shared" si="99"/>
        <v>0</v>
      </c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</row>
    <row r="133" spans="1:196" s="3" customFormat="1" ht="36" customHeight="1" x14ac:dyDescent="0.3">
      <c r="A133" s="290"/>
      <c r="B133" s="291"/>
      <c r="C133" s="292" t="s">
        <v>166</v>
      </c>
      <c r="D133" s="292" t="s">
        <v>86</v>
      </c>
      <c r="E133" s="293" t="s">
        <v>167</v>
      </c>
      <c r="F133" s="200">
        <v>221.6</v>
      </c>
      <c r="G133" s="121">
        <v>2.7</v>
      </c>
      <c r="H133" s="320"/>
      <c r="I133" s="189">
        <f t="shared" ref="I133" si="192">H133/$H$6</f>
        <v>0</v>
      </c>
      <c r="J133" s="186">
        <f t="shared" ref="J133" si="193">H133-G133</f>
        <v>-2.7</v>
      </c>
      <c r="K133" s="184"/>
      <c r="L133" s="130">
        <v>110.1</v>
      </c>
      <c r="M133" s="115">
        <v>110.1</v>
      </c>
      <c r="N133" s="115"/>
      <c r="O133" s="320"/>
      <c r="P133" s="115">
        <f t="shared" ref="P133" si="194">O133-N133</f>
        <v>0</v>
      </c>
      <c r="Q133" s="116"/>
      <c r="R133" s="130">
        <f t="shared" ref="R133" si="195">SUM(F133,L133)</f>
        <v>331.7</v>
      </c>
      <c r="S133" s="141">
        <f t="shared" ref="S133" si="196">SUM(F133,M133)</f>
        <v>331.7</v>
      </c>
      <c r="T133" s="115">
        <f t="shared" ref="T133" si="197">SUM(G133,N133)</f>
        <v>2.7</v>
      </c>
      <c r="U133" s="319">
        <f t="shared" ref="U133" si="198">SUM(H133,O133)</f>
        <v>0</v>
      </c>
      <c r="V133" s="115">
        <f t="shared" ref="V133" si="199">U133-T133</f>
        <v>-2.7</v>
      </c>
      <c r="W133" s="116">
        <f t="shared" si="99"/>
        <v>0</v>
      </c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</row>
    <row r="134" spans="1:196" s="3" customFormat="1" ht="38.4" customHeight="1" x14ac:dyDescent="0.3">
      <c r="A134" s="290"/>
      <c r="B134" s="291"/>
      <c r="C134" s="292" t="s">
        <v>321</v>
      </c>
      <c r="D134" s="292" t="s">
        <v>85</v>
      </c>
      <c r="E134" s="293" t="s">
        <v>324</v>
      </c>
      <c r="F134" s="200">
        <v>64</v>
      </c>
      <c r="G134" s="121">
        <v>8</v>
      </c>
      <c r="H134" s="320"/>
      <c r="I134" s="189">
        <f t="shared" si="173"/>
        <v>0</v>
      </c>
      <c r="J134" s="186">
        <f t="shared" si="182"/>
        <v>-8</v>
      </c>
      <c r="K134" s="184"/>
      <c r="L134" s="130"/>
      <c r="M134" s="115"/>
      <c r="N134" s="115"/>
      <c r="O134" s="320"/>
      <c r="P134" s="115">
        <f t="shared" si="174"/>
        <v>0</v>
      </c>
      <c r="Q134" s="116"/>
      <c r="R134" s="130">
        <f t="shared" ref="R134" si="200">SUM(F134,L134)</f>
        <v>64</v>
      </c>
      <c r="S134" s="141">
        <f t="shared" ref="S134" si="201">SUM(F134,M134)</f>
        <v>64</v>
      </c>
      <c r="T134" s="115">
        <f t="shared" ref="T134" si="202">SUM(G134,N134)</f>
        <v>8</v>
      </c>
      <c r="U134" s="319">
        <f t="shared" ref="U134" si="203">SUM(H134,O134)</f>
        <v>0</v>
      </c>
      <c r="V134" s="115">
        <f t="shared" si="175"/>
        <v>-8</v>
      </c>
      <c r="W134" s="116">
        <f t="shared" ref="W134" si="204">U134/T134</f>
        <v>0</v>
      </c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</row>
    <row r="135" spans="1:196" s="3" customFormat="1" ht="37.200000000000003" customHeight="1" x14ac:dyDescent="0.3">
      <c r="A135" s="290"/>
      <c r="B135" s="291"/>
      <c r="C135" s="292" t="s">
        <v>322</v>
      </c>
      <c r="D135" s="292" t="s">
        <v>85</v>
      </c>
      <c r="E135" s="293" t="s">
        <v>325</v>
      </c>
      <c r="F135" s="200">
        <v>54.8</v>
      </c>
      <c r="G135" s="121"/>
      <c r="H135" s="320"/>
      <c r="I135" s="189">
        <f t="shared" si="91"/>
        <v>0</v>
      </c>
      <c r="J135" s="186">
        <f t="shared" si="92"/>
        <v>0</v>
      </c>
      <c r="K135" s="184"/>
      <c r="L135" s="130"/>
      <c r="M135" s="115"/>
      <c r="N135" s="115"/>
      <c r="O135" s="320"/>
      <c r="P135" s="115">
        <f t="shared" si="93"/>
        <v>0</v>
      </c>
      <c r="Q135" s="116"/>
      <c r="R135" s="130">
        <f t="shared" si="94"/>
        <v>54.8</v>
      </c>
      <c r="S135" s="141">
        <f t="shared" si="95"/>
        <v>54.8</v>
      </c>
      <c r="T135" s="115">
        <f t="shared" si="96"/>
        <v>0</v>
      </c>
      <c r="U135" s="319">
        <f t="shared" si="97"/>
        <v>0</v>
      </c>
      <c r="V135" s="115">
        <f t="shared" ref="V135:V137" si="205">U135-T135</f>
        <v>0</v>
      </c>
      <c r="W135" s="116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</row>
    <row r="136" spans="1:196" s="3" customFormat="1" ht="37.200000000000003" customHeight="1" x14ac:dyDescent="0.3">
      <c r="A136" s="290"/>
      <c r="B136" s="291"/>
      <c r="C136" s="292" t="s">
        <v>192</v>
      </c>
      <c r="D136" s="292" t="s">
        <v>85</v>
      </c>
      <c r="E136" s="293" t="s">
        <v>193</v>
      </c>
      <c r="F136" s="200">
        <v>96.1</v>
      </c>
      <c r="G136" s="121"/>
      <c r="H136" s="320"/>
      <c r="I136" s="189">
        <f t="shared" ref="I136" si="206">H136/$H$6</f>
        <v>0</v>
      </c>
      <c r="J136" s="186">
        <f t="shared" ref="J136" si="207">H136-G136</f>
        <v>0</v>
      </c>
      <c r="K136" s="184"/>
      <c r="L136" s="130"/>
      <c r="M136" s="115"/>
      <c r="N136" s="115"/>
      <c r="O136" s="320"/>
      <c r="P136" s="115">
        <f t="shared" ref="P136:P137" si="208">O136-N136</f>
        <v>0</v>
      </c>
      <c r="Q136" s="116"/>
      <c r="R136" s="130">
        <f t="shared" si="94"/>
        <v>96.1</v>
      </c>
      <c r="S136" s="141">
        <f t="shared" si="95"/>
        <v>96.1</v>
      </c>
      <c r="T136" s="115"/>
      <c r="U136" s="319"/>
      <c r="V136" s="115">
        <f t="shared" si="205"/>
        <v>0</v>
      </c>
      <c r="W136" s="116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</row>
    <row r="137" spans="1:196" s="3" customFormat="1" ht="37.200000000000003" customHeight="1" x14ac:dyDescent="0.3">
      <c r="A137" s="290"/>
      <c r="B137" s="291"/>
      <c r="C137" s="292" t="s">
        <v>323</v>
      </c>
      <c r="D137" s="292" t="s">
        <v>85</v>
      </c>
      <c r="E137" s="293" t="s">
        <v>326</v>
      </c>
      <c r="F137" s="200">
        <v>42</v>
      </c>
      <c r="G137" s="121"/>
      <c r="H137" s="320"/>
      <c r="I137" s="189">
        <f t="shared" ref="I137" si="209">H137/$H$6</f>
        <v>0</v>
      </c>
      <c r="J137" s="186">
        <f t="shared" ref="J137" si="210">H137-G137</f>
        <v>0</v>
      </c>
      <c r="K137" s="184"/>
      <c r="L137" s="130"/>
      <c r="M137" s="115"/>
      <c r="N137" s="115"/>
      <c r="O137" s="320"/>
      <c r="P137" s="115">
        <f t="shared" si="208"/>
        <v>0</v>
      </c>
      <c r="Q137" s="116"/>
      <c r="R137" s="130">
        <f t="shared" si="94"/>
        <v>42</v>
      </c>
      <c r="S137" s="141">
        <f t="shared" si="95"/>
        <v>42</v>
      </c>
      <c r="T137" s="115"/>
      <c r="U137" s="319"/>
      <c r="V137" s="115">
        <f t="shared" si="205"/>
        <v>0</v>
      </c>
      <c r="W137" s="116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</row>
    <row r="138" spans="1:196" s="3" customFormat="1" ht="37.200000000000003" customHeight="1" x14ac:dyDescent="0.3">
      <c r="A138" s="290"/>
      <c r="B138" s="291"/>
      <c r="C138" s="292" t="s">
        <v>195</v>
      </c>
      <c r="D138" s="292" t="s">
        <v>89</v>
      </c>
      <c r="E138" s="293" t="s">
        <v>196</v>
      </c>
      <c r="F138" s="200"/>
      <c r="G138" s="121"/>
      <c r="H138" s="320"/>
      <c r="I138" s="189">
        <f t="shared" ref="I138" si="211">H138/$H$6</f>
        <v>0</v>
      </c>
      <c r="J138" s="186">
        <f t="shared" ref="J138" si="212">H138-G138</f>
        <v>0</v>
      </c>
      <c r="K138" s="184"/>
      <c r="L138" s="130">
        <v>443</v>
      </c>
      <c r="M138" s="115">
        <v>443</v>
      </c>
      <c r="N138" s="115"/>
      <c r="O138" s="320"/>
      <c r="P138" s="115">
        <f t="shared" ref="P138" si="213">O138-N138</f>
        <v>0</v>
      </c>
      <c r="Q138" s="116"/>
      <c r="R138" s="130">
        <f t="shared" ref="R138" si="214">SUM(F138,L138)</f>
        <v>443</v>
      </c>
      <c r="S138" s="141">
        <f t="shared" ref="S138" si="215">SUM(F138,M138)</f>
        <v>443</v>
      </c>
      <c r="T138" s="115"/>
      <c r="U138" s="319"/>
      <c r="V138" s="115">
        <f t="shared" ref="V138" si="216">U138-T138</f>
        <v>0</v>
      </c>
      <c r="W138" s="116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</row>
    <row r="139" spans="1:196" s="3" customFormat="1" ht="24.75" customHeight="1" x14ac:dyDescent="0.3">
      <c r="A139" s="290"/>
      <c r="B139" s="291"/>
      <c r="C139" s="292" t="s">
        <v>90</v>
      </c>
      <c r="D139" s="292" t="s">
        <v>51</v>
      </c>
      <c r="E139" s="293" t="s">
        <v>168</v>
      </c>
      <c r="F139" s="202"/>
      <c r="G139" s="121"/>
      <c r="H139" s="320"/>
      <c r="I139" s="189">
        <f t="shared" si="91"/>
        <v>0</v>
      </c>
      <c r="J139" s="186">
        <f t="shared" si="92"/>
        <v>0</v>
      </c>
      <c r="K139" s="184"/>
      <c r="L139" s="130"/>
      <c r="M139" s="115"/>
      <c r="N139" s="115"/>
      <c r="O139" s="320"/>
      <c r="P139" s="115">
        <f t="shared" si="93"/>
        <v>0</v>
      </c>
      <c r="Q139" s="116"/>
      <c r="R139" s="130">
        <f t="shared" si="94"/>
        <v>0</v>
      </c>
      <c r="S139" s="141">
        <f t="shared" si="95"/>
        <v>0</v>
      </c>
      <c r="T139" s="115">
        <f t="shared" si="96"/>
        <v>0</v>
      </c>
      <c r="U139" s="319">
        <f t="shared" si="97"/>
        <v>0</v>
      </c>
      <c r="V139" s="115">
        <f t="shared" si="98"/>
        <v>0</v>
      </c>
      <c r="W139" s="116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</row>
    <row r="140" spans="1:196" ht="24.75" customHeight="1" x14ac:dyDescent="0.3">
      <c r="A140" s="290"/>
      <c r="B140" s="294" t="s">
        <v>19</v>
      </c>
      <c r="C140" s="292" t="s">
        <v>246</v>
      </c>
      <c r="D140" s="292" t="s">
        <v>87</v>
      </c>
      <c r="E140" s="295" t="s">
        <v>247</v>
      </c>
      <c r="F140" s="196">
        <v>7800</v>
      </c>
      <c r="G140" s="113">
        <v>650</v>
      </c>
      <c r="H140" s="314"/>
      <c r="I140" s="185">
        <f t="shared" si="91"/>
        <v>0</v>
      </c>
      <c r="J140" s="186">
        <f t="shared" si="92"/>
        <v>-650</v>
      </c>
      <c r="K140" s="184">
        <f t="shared" si="90"/>
        <v>0</v>
      </c>
      <c r="L140" s="130"/>
      <c r="M140" s="115"/>
      <c r="N140" s="115"/>
      <c r="O140" s="314"/>
      <c r="P140" s="115">
        <f t="shared" si="93"/>
        <v>0</v>
      </c>
      <c r="Q140" s="116"/>
      <c r="R140" s="130">
        <f t="shared" si="94"/>
        <v>7800</v>
      </c>
      <c r="S140" s="141">
        <f t="shared" si="95"/>
        <v>7800</v>
      </c>
      <c r="T140" s="115">
        <f t="shared" si="96"/>
        <v>650</v>
      </c>
      <c r="U140" s="319">
        <f t="shared" si="97"/>
        <v>0</v>
      </c>
      <c r="V140" s="115">
        <f t="shared" si="98"/>
        <v>-650</v>
      </c>
      <c r="W140" s="116">
        <f t="shared" si="99"/>
        <v>0</v>
      </c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</row>
    <row r="141" spans="1:196" ht="49.2" hidden="1" customHeight="1" x14ac:dyDescent="0.3">
      <c r="A141" s="290"/>
      <c r="B141" s="294" t="s">
        <v>19</v>
      </c>
      <c r="C141" s="292" t="s">
        <v>311</v>
      </c>
      <c r="D141" s="292" t="s">
        <v>62</v>
      </c>
      <c r="E141" s="295" t="s">
        <v>312</v>
      </c>
      <c r="F141" s="196"/>
      <c r="G141" s="113"/>
      <c r="H141" s="314"/>
      <c r="I141" s="192">
        <f t="shared" ref="I141" si="217">H141/$H$6</f>
        <v>0</v>
      </c>
      <c r="J141" s="186">
        <f t="shared" ref="J141" si="218">H141-G141</f>
        <v>0</v>
      </c>
      <c r="K141" s="184" t="e">
        <f t="shared" ref="K141" si="219">H141/G141</f>
        <v>#DIV/0!</v>
      </c>
      <c r="L141" s="130"/>
      <c r="M141" s="115"/>
      <c r="N141" s="115"/>
      <c r="O141" s="314"/>
      <c r="P141" s="115">
        <f t="shared" ref="P141" si="220">O141-N141</f>
        <v>0</v>
      </c>
      <c r="Q141" s="116"/>
      <c r="R141" s="130">
        <f t="shared" ref="R141" si="221">SUM(F141,L141)</f>
        <v>0</v>
      </c>
      <c r="S141" s="141">
        <f t="shared" ref="S141" si="222">SUM(F141,M141)</f>
        <v>0</v>
      </c>
      <c r="T141" s="115">
        <f t="shared" ref="T141" si="223">SUM(G141,N141)</f>
        <v>0</v>
      </c>
      <c r="U141" s="319">
        <f t="shared" ref="U141" si="224">SUM(H141,O141)</f>
        <v>0</v>
      </c>
      <c r="V141" s="115">
        <f t="shared" ref="V141" si="225">U141-T141</f>
        <v>0</v>
      </c>
      <c r="W141" s="116" t="e">
        <f t="shared" ref="W141" si="226">U141/T141</f>
        <v>#DIV/0!</v>
      </c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</row>
    <row r="142" spans="1:196" s="3" customFormat="1" ht="23.25" customHeight="1" x14ac:dyDescent="0.3">
      <c r="A142" s="296">
        <v>12</v>
      </c>
      <c r="B142" s="297" t="s">
        <v>20</v>
      </c>
      <c r="C142" s="298" t="s">
        <v>88</v>
      </c>
      <c r="D142" s="298" t="s">
        <v>52</v>
      </c>
      <c r="E142" s="299" t="s">
        <v>334</v>
      </c>
      <c r="F142" s="209">
        <v>119952.6</v>
      </c>
      <c r="G142" s="124">
        <v>9996.1</v>
      </c>
      <c r="H142" s="324">
        <v>9996.1</v>
      </c>
      <c r="I142" s="169">
        <f t="shared" si="91"/>
        <v>0.18750257916633842</v>
      </c>
      <c r="J142" s="170">
        <f t="shared" si="92"/>
        <v>0</v>
      </c>
      <c r="K142" s="153">
        <f t="shared" si="90"/>
        <v>1</v>
      </c>
      <c r="L142" s="129"/>
      <c r="M142" s="109"/>
      <c r="N142" s="109"/>
      <c r="O142" s="324"/>
      <c r="P142" s="109">
        <f t="shared" si="93"/>
        <v>0</v>
      </c>
      <c r="Q142" s="111"/>
      <c r="R142" s="129">
        <f t="shared" si="94"/>
        <v>119952.6</v>
      </c>
      <c r="S142" s="140">
        <f t="shared" si="95"/>
        <v>119952.6</v>
      </c>
      <c r="T142" s="109">
        <f t="shared" si="96"/>
        <v>9996.1</v>
      </c>
      <c r="U142" s="313">
        <f t="shared" si="97"/>
        <v>9996.1</v>
      </c>
      <c r="V142" s="109">
        <f t="shared" si="98"/>
        <v>0</v>
      </c>
      <c r="W142" s="153">
        <f t="shared" si="99"/>
        <v>1</v>
      </c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</row>
    <row r="143" spans="1:196" s="3" customFormat="1" ht="23.25" hidden="1" customHeight="1" x14ac:dyDescent="0.3">
      <c r="A143" s="300">
        <v>13</v>
      </c>
      <c r="B143" s="301" t="s">
        <v>20</v>
      </c>
      <c r="C143" s="302" t="s">
        <v>169</v>
      </c>
      <c r="D143" s="302" t="s">
        <v>52</v>
      </c>
      <c r="E143" s="303" t="s">
        <v>170</v>
      </c>
      <c r="F143" s="209"/>
      <c r="G143" s="124"/>
      <c r="H143" s="324"/>
      <c r="I143" s="169">
        <f t="shared" si="91"/>
        <v>0</v>
      </c>
      <c r="J143" s="170">
        <f t="shared" ref="J143:J145" si="227">H143-G143</f>
        <v>0</v>
      </c>
      <c r="K143" s="153" t="e">
        <f t="shared" si="90"/>
        <v>#DIV/0!</v>
      </c>
      <c r="L143" s="129"/>
      <c r="M143" s="109"/>
      <c r="N143" s="109"/>
      <c r="O143" s="313"/>
      <c r="P143" s="109">
        <f t="shared" si="93"/>
        <v>0</v>
      </c>
      <c r="Q143" s="111" t="e">
        <f t="shared" ref="Q143" si="228">O143/N143</f>
        <v>#DIV/0!</v>
      </c>
      <c r="R143" s="129">
        <f t="shared" si="94"/>
        <v>0</v>
      </c>
      <c r="S143" s="140">
        <f t="shared" si="95"/>
        <v>0</v>
      </c>
      <c r="T143" s="109">
        <f t="shared" si="96"/>
        <v>0</v>
      </c>
      <c r="U143" s="313">
        <f t="shared" si="97"/>
        <v>0</v>
      </c>
      <c r="V143" s="109">
        <f t="shared" si="98"/>
        <v>0</v>
      </c>
      <c r="W143" s="153" t="e">
        <f t="shared" si="99"/>
        <v>#DIV/0!</v>
      </c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</row>
    <row r="144" spans="1:196" s="82" customFormat="1" ht="98.4" hidden="1" customHeight="1" x14ac:dyDescent="0.35">
      <c r="A144" s="304"/>
      <c r="B144" s="305"/>
      <c r="C144" s="305"/>
      <c r="D144" s="305"/>
      <c r="E144" s="306" t="s">
        <v>249</v>
      </c>
      <c r="F144" s="355"/>
      <c r="G144" s="356"/>
      <c r="H144" s="325"/>
      <c r="I144" s="357">
        <f t="shared" si="91"/>
        <v>0</v>
      </c>
      <c r="J144" s="358">
        <f t="shared" si="227"/>
        <v>0</v>
      </c>
      <c r="K144" s="359" t="e">
        <f t="shared" si="90"/>
        <v>#DIV/0!</v>
      </c>
      <c r="L144" s="360"/>
      <c r="M144" s="361"/>
      <c r="N144" s="361"/>
      <c r="O144" s="325"/>
      <c r="P144" s="364">
        <f t="shared" si="93"/>
        <v>0</v>
      </c>
      <c r="Q144" s="359"/>
      <c r="R144" s="365">
        <f t="shared" si="94"/>
        <v>0</v>
      </c>
      <c r="S144" s="358">
        <f t="shared" si="95"/>
        <v>0</v>
      </c>
      <c r="T144" s="358">
        <f t="shared" si="96"/>
        <v>0</v>
      </c>
      <c r="U144" s="317">
        <f t="shared" si="97"/>
        <v>0</v>
      </c>
      <c r="V144" s="358">
        <f t="shared" si="98"/>
        <v>0</v>
      </c>
      <c r="W144" s="359" t="e">
        <f t="shared" ref="W144:W151" si="229">U144/T144</f>
        <v>#DIV/0!</v>
      </c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</row>
    <row r="145" spans="1:196" s="82" customFormat="1" ht="36.75" hidden="1" customHeight="1" x14ac:dyDescent="0.35">
      <c r="A145" s="304"/>
      <c r="B145" s="305"/>
      <c r="C145" s="305"/>
      <c r="D145" s="305"/>
      <c r="E145" s="306" t="s">
        <v>253</v>
      </c>
      <c r="F145" s="355"/>
      <c r="G145" s="356"/>
      <c r="H145" s="325"/>
      <c r="I145" s="362">
        <f t="shared" si="91"/>
        <v>0</v>
      </c>
      <c r="J145" s="358">
        <f t="shared" si="227"/>
        <v>0</v>
      </c>
      <c r="K145" s="359"/>
      <c r="L145" s="360"/>
      <c r="M145" s="361"/>
      <c r="N145" s="361"/>
      <c r="O145" s="325"/>
      <c r="P145" s="358">
        <f>O145-N145</f>
        <v>0</v>
      </c>
      <c r="Q145" s="359" t="e">
        <f t="shared" ref="Q145:Q149" si="230">O145/N145</f>
        <v>#DIV/0!</v>
      </c>
      <c r="R145" s="365">
        <f t="shared" si="94"/>
        <v>0</v>
      </c>
      <c r="S145" s="358">
        <f t="shared" si="95"/>
        <v>0</v>
      </c>
      <c r="T145" s="358">
        <f t="shared" si="96"/>
        <v>0</v>
      </c>
      <c r="U145" s="317">
        <f t="shared" si="97"/>
        <v>0</v>
      </c>
      <c r="V145" s="358">
        <f t="shared" ref="V145:V150" si="231">U145-T145</f>
        <v>0</v>
      </c>
      <c r="W145" s="359" t="e">
        <f t="shared" si="229"/>
        <v>#DIV/0!</v>
      </c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</row>
    <row r="146" spans="1:196" s="82" customFormat="1" ht="36.75" hidden="1" customHeight="1" x14ac:dyDescent="0.35">
      <c r="A146" s="304"/>
      <c r="B146" s="305"/>
      <c r="C146" s="305"/>
      <c r="D146" s="305"/>
      <c r="E146" s="306" t="s">
        <v>282</v>
      </c>
      <c r="F146" s="355"/>
      <c r="G146" s="356"/>
      <c r="H146" s="325"/>
      <c r="I146" s="362">
        <f t="shared" ref="I146:I148" si="232">H146/$H$6</f>
        <v>0</v>
      </c>
      <c r="J146" s="358">
        <f t="shared" ref="J146" si="233">H146-G146</f>
        <v>0</v>
      </c>
      <c r="K146" s="359" t="e">
        <f t="shared" si="90"/>
        <v>#DIV/0!</v>
      </c>
      <c r="L146" s="360"/>
      <c r="M146" s="361"/>
      <c r="N146" s="361"/>
      <c r="O146" s="325"/>
      <c r="P146" s="358">
        <f>O146-N146</f>
        <v>0</v>
      </c>
      <c r="Q146" s="359"/>
      <c r="R146" s="365">
        <f t="shared" ref="R146" si="234">SUM(F146,L146)</f>
        <v>0</v>
      </c>
      <c r="S146" s="358">
        <f t="shared" ref="S146" si="235">SUM(F146,M146)</f>
        <v>0</v>
      </c>
      <c r="T146" s="358">
        <f t="shared" ref="T146" si="236">SUM(G146,N146)</f>
        <v>0</v>
      </c>
      <c r="U146" s="317">
        <f t="shared" ref="U146" si="237">SUM(H146,O146)</f>
        <v>0</v>
      </c>
      <c r="V146" s="358">
        <f t="shared" si="231"/>
        <v>0</v>
      </c>
      <c r="W146" s="359" t="e">
        <f t="shared" si="229"/>
        <v>#DIV/0!</v>
      </c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  <c r="EK146" s="81"/>
      <c r="EL146" s="81"/>
      <c r="EM146" s="81"/>
      <c r="EN146" s="81"/>
      <c r="EO146" s="81"/>
      <c r="EP146" s="81"/>
      <c r="EQ146" s="81"/>
      <c r="ER146" s="81"/>
      <c r="ES146" s="81"/>
      <c r="ET146" s="81"/>
      <c r="EU146" s="81"/>
      <c r="EV146" s="81"/>
      <c r="EW146" s="81"/>
      <c r="EX146" s="81"/>
      <c r="EY146" s="81"/>
      <c r="EZ146" s="81"/>
      <c r="FA146" s="81"/>
      <c r="FB146" s="81"/>
      <c r="FC146" s="81"/>
      <c r="FD146" s="81"/>
      <c r="FE146" s="81"/>
      <c r="FF146" s="81"/>
      <c r="FG146" s="81"/>
      <c r="FH146" s="81"/>
      <c r="FI146" s="81"/>
      <c r="FJ146" s="81"/>
      <c r="FK146" s="81"/>
      <c r="FL146" s="81"/>
      <c r="FM146" s="81"/>
      <c r="FN146" s="81"/>
      <c r="FO146" s="81"/>
      <c r="FP146" s="81"/>
      <c r="FQ146" s="81"/>
      <c r="FR146" s="81"/>
      <c r="FS146" s="81"/>
      <c r="FT146" s="81"/>
      <c r="FU146" s="81"/>
      <c r="FV146" s="81"/>
      <c r="FW146" s="81"/>
      <c r="FX146" s="81"/>
      <c r="FY146" s="81"/>
      <c r="FZ146" s="81"/>
      <c r="GA146" s="81"/>
      <c r="GB146" s="81"/>
      <c r="GC146" s="81"/>
      <c r="GD146" s="81"/>
      <c r="GE146" s="81"/>
      <c r="GF146" s="81"/>
      <c r="GG146" s="81"/>
      <c r="GH146" s="81"/>
      <c r="GI146" s="81"/>
      <c r="GJ146" s="81"/>
      <c r="GK146" s="81"/>
      <c r="GL146" s="81"/>
      <c r="GM146" s="81"/>
      <c r="GN146" s="81"/>
    </row>
    <row r="147" spans="1:196" s="82" customFormat="1" ht="36.75" hidden="1" customHeight="1" x14ac:dyDescent="0.35">
      <c r="A147" s="304"/>
      <c r="B147" s="305"/>
      <c r="C147" s="305"/>
      <c r="D147" s="305"/>
      <c r="E147" s="306" t="s">
        <v>304</v>
      </c>
      <c r="F147" s="355"/>
      <c r="G147" s="356"/>
      <c r="H147" s="325"/>
      <c r="I147" s="362">
        <f t="shared" si="232"/>
        <v>0</v>
      </c>
      <c r="J147" s="358">
        <f t="shared" ref="J147" si="238">H147-G147</f>
        <v>0</v>
      </c>
      <c r="K147" s="359"/>
      <c r="L147" s="360"/>
      <c r="M147" s="361"/>
      <c r="N147" s="361"/>
      <c r="O147" s="325"/>
      <c r="P147" s="358">
        <f>O147-N147</f>
        <v>0</v>
      </c>
      <c r="Q147" s="359" t="e">
        <f t="shared" si="230"/>
        <v>#DIV/0!</v>
      </c>
      <c r="R147" s="365">
        <f t="shared" ref="R147" si="239">SUM(F147,L147)</f>
        <v>0</v>
      </c>
      <c r="S147" s="358">
        <f t="shared" ref="S147" si="240">SUM(F147,M147)</f>
        <v>0</v>
      </c>
      <c r="T147" s="358">
        <f t="shared" ref="T147" si="241">SUM(G147,N147)</f>
        <v>0</v>
      </c>
      <c r="U147" s="317">
        <f t="shared" ref="U147" si="242">SUM(H147,O147)</f>
        <v>0</v>
      </c>
      <c r="V147" s="358">
        <f t="shared" si="231"/>
        <v>0</v>
      </c>
      <c r="W147" s="359" t="e">
        <f t="shared" si="229"/>
        <v>#DIV/0!</v>
      </c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  <c r="EK147" s="81"/>
      <c r="EL147" s="81"/>
      <c r="EM147" s="81"/>
      <c r="EN147" s="81"/>
      <c r="EO147" s="81"/>
      <c r="EP147" s="81"/>
      <c r="EQ147" s="81"/>
      <c r="ER147" s="81"/>
      <c r="ES147" s="81"/>
      <c r="ET147" s="81"/>
      <c r="EU147" s="81"/>
      <c r="EV147" s="81"/>
      <c r="EW147" s="81"/>
      <c r="EX147" s="81"/>
      <c r="EY147" s="81"/>
      <c r="EZ147" s="81"/>
      <c r="FA147" s="81"/>
      <c r="FB147" s="81"/>
      <c r="FC147" s="81"/>
      <c r="FD147" s="81"/>
      <c r="FE147" s="81"/>
      <c r="FF147" s="81"/>
      <c r="FG147" s="81"/>
      <c r="FH147" s="81"/>
      <c r="FI147" s="81"/>
      <c r="FJ147" s="81"/>
      <c r="FK147" s="81"/>
      <c r="FL147" s="81"/>
      <c r="FM147" s="81"/>
      <c r="FN147" s="81"/>
      <c r="FO147" s="81"/>
      <c r="FP147" s="81"/>
      <c r="FQ147" s="81"/>
      <c r="FR147" s="81"/>
      <c r="FS147" s="81"/>
      <c r="FT147" s="81"/>
      <c r="FU147" s="81"/>
      <c r="FV147" s="81"/>
      <c r="FW147" s="81"/>
      <c r="FX147" s="81"/>
      <c r="FY147" s="81"/>
      <c r="FZ147" s="81"/>
      <c r="GA147" s="81"/>
      <c r="GB147" s="81"/>
      <c r="GC147" s="81"/>
      <c r="GD147" s="81"/>
      <c r="GE147" s="81"/>
      <c r="GF147" s="81"/>
      <c r="GG147" s="81"/>
      <c r="GH147" s="81"/>
      <c r="GI147" s="81"/>
      <c r="GJ147" s="81"/>
      <c r="GK147" s="81"/>
      <c r="GL147" s="81"/>
      <c r="GM147" s="81"/>
      <c r="GN147" s="81"/>
    </row>
    <row r="148" spans="1:196" s="82" customFormat="1" ht="64.8" hidden="1" customHeight="1" x14ac:dyDescent="0.35">
      <c r="A148" s="304"/>
      <c r="B148" s="305"/>
      <c r="C148" s="305"/>
      <c r="D148" s="305"/>
      <c r="E148" s="306" t="s">
        <v>303</v>
      </c>
      <c r="F148" s="355"/>
      <c r="G148" s="356"/>
      <c r="H148" s="325"/>
      <c r="I148" s="363">
        <f t="shared" si="232"/>
        <v>0</v>
      </c>
      <c r="J148" s="358"/>
      <c r="K148" s="359" t="e">
        <f t="shared" si="90"/>
        <v>#DIV/0!</v>
      </c>
      <c r="L148" s="360"/>
      <c r="M148" s="361"/>
      <c r="N148" s="361"/>
      <c r="O148" s="325"/>
      <c r="P148" s="358"/>
      <c r="Q148" s="359"/>
      <c r="R148" s="365">
        <f t="shared" ref="R148" si="243">SUM(F148,L148)</f>
        <v>0</v>
      </c>
      <c r="S148" s="358">
        <f t="shared" ref="S148" si="244">SUM(F148,M148)</f>
        <v>0</v>
      </c>
      <c r="T148" s="358">
        <f t="shared" ref="T148" si="245">SUM(G148,N148)</f>
        <v>0</v>
      </c>
      <c r="U148" s="317">
        <f t="shared" ref="U148" si="246">SUM(H148,O148)</f>
        <v>0</v>
      </c>
      <c r="V148" s="358">
        <f t="shared" si="231"/>
        <v>0</v>
      </c>
      <c r="W148" s="359" t="e">
        <f t="shared" si="229"/>
        <v>#DIV/0!</v>
      </c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  <c r="EK148" s="81"/>
      <c r="EL148" s="81"/>
      <c r="EM148" s="81"/>
      <c r="EN148" s="81"/>
      <c r="EO148" s="81"/>
      <c r="EP148" s="81"/>
      <c r="EQ148" s="81"/>
      <c r="ER148" s="81"/>
      <c r="ES148" s="81"/>
      <c r="ET148" s="81"/>
      <c r="EU148" s="81"/>
      <c r="EV148" s="81"/>
      <c r="EW148" s="81"/>
      <c r="EX148" s="81"/>
      <c r="EY148" s="81"/>
      <c r="EZ148" s="81"/>
      <c r="FA148" s="81"/>
      <c r="FB148" s="81"/>
      <c r="FC148" s="81"/>
      <c r="FD148" s="81"/>
      <c r="FE148" s="81"/>
      <c r="FF148" s="81"/>
      <c r="FG148" s="81"/>
      <c r="FH148" s="81"/>
      <c r="FI148" s="81"/>
      <c r="FJ148" s="81"/>
      <c r="FK148" s="81"/>
      <c r="FL148" s="81"/>
      <c r="FM148" s="81"/>
      <c r="FN148" s="81"/>
      <c r="FO148" s="81"/>
      <c r="FP148" s="81"/>
      <c r="FQ148" s="81"/>
      <c r="FR148" s="81"/>
      <c r="FS148" s="81"/>
      <c r="FT148" s="81"/>
      <c r="FU148" s="81"/>
      <c r="FV148" s="81"/>
      <c r="FW148" s="81"/>
      <c r="FX148" s="81"/>
      <c r="FY148" s="81"/>
      <c r="FZ148" s="81"/>
      <c r="GA148" s="81"/>
      <c r="GB148" s="81"/>
      <c r="GC148" s="81"/>
      <c r="GD148" s="81"/>
      <c r="GE148" s="81"/>
      <c r="GF148" s="81"/>
      <c r="GG148" s="81"/>
      <c r="GH148" s="81"/>
      <c r="GI148" s="81"/>
      <c r="GJ148" s="81"/>
      <c r="GK148" s="81"/>
      <c r="GL148" s="81"/>
      <c r="GM148" s="81"/>
      <c r="GN148" s="81"/>
    </row>
    <row r="149" spans="1:196" s="82" customFormat="1" ht="54" hidden="1" customHeight="1" x14ac:dyDescent="0.35">
      <c r="A149" s="304"/>
      <c r="B149" s="305"/>
      <c r="C149" s="305"/>
      <c r="D149" s="305"/>
      <c r="E149" s="306" t="s">
        <v>302</v>
      </c>
      <c r="F149" s="355"/>
      <c r="G149" s="356"/>
      <c r="H149" s="325"/>
      <c r="I149" s="362">
        <f t="shared" ref="I149" si="247">H149/$H$6</f>
        <v>0</v>
      </c>
      <c r="J149" s="358">
        <f t="shared" ref="J149" si="248">H149-G149</f>
        <v>0</v>
      </c>
      <c r="K149" s="359"/>
      <c r="L149" s="360"/>
      <c r="M149" s="361"/>
      <c r="N149" s="361"/>
      <c r="O149" s="325"/>
      <c r="P149" s="358">
        <f>O149-N149</f>
        <v>0</v>
      </c>
      <c r="Q149" s="359" t="e">
        <f t="shared" si="230"/>
        <v>#DIV/0!</v>
      </c>
      <c r="R149" s="365">
        <f t="shared" ref="R149" si="249">SUM(F149,L149)</f>
        <v>0</v>
      </c>
      <c r="S149" s="358">
        <f t="shared" ref="S149" si="250">SUM(F149,M149)</f>
        <v>0</v>
      </c>
      <c r="T149" s="358">
        <f t="shared" ref="T149" si="251">SUM(G149,N149)</f>
        <v>0</v>
      </c>
      <c r="U149" s="317">
        <f t="shared" ref="U149" si="252">SUM(H149,O149)</f>
        <v>0</v>
      </c>
      <c r="V149" s="358">
        <f t="shared" si="231"/>
        <v>0</v>
      </c>
      <c r="W149" s="359" t="e">
        <f t="shared" si="229"/>
        <v>#DIV/0!</v>
      </c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  <c r="EK149" s="81"/>
      <c r="EL149" s="81"/>
      <c r="EM149" s="81"/>
      <c r="EN149" s="81"/>
      <c r="EO149" s="81"/>
      <c r="EP149" s="81"/>
      <c r="EQ149" s="81"/>
      <c r="ER149" s="81"/>
      <c r="ES149" s="81"/>
      <c r="ET149" s="81"/>
      <c r="EU149" s="81"/>
      <c r="EV149" s="81"/>
      <c r="EW149" s="81"/>
      <c r="EX149" s="81"/>
      <c r="EY149" s="81"/>
      <c r="EZ149" s="81"/>
      <c r="FA149" s="81"/>
      <c r="FB149" s="81"/>
      <c r="FC149" s="81"/>
      <c r="FD149" s="81"/>
      <c r="FE149" s="81"/>
      <c r="FF149" s="81"/>
      <c r="FG149" s="81"/>
      <c r="FH149" s="81"/>
      <c r="FI149" s="81"/>
      <c r="FJ149" s="81"/>
      <c r="FK149" s="81"/>
      <c r="FL149" s="81"/>
      <c r="FM149" s="81"/>
      <c r="FN149" s="81"/>
      <c r="FO149" s="81"/>
      <c r="FP149" s="81"/>
      <c r="FQ149" s="81"/>
      <c r="FR149" s="81"/>
      <c r="FS149" s="81"/>
      <c r="FT149" s="81"/>
      <c r="FU149" s="81"/>
      <c r="FV149" s="81"/>
      <c r="FW149" s="81"/>
      <c r="FX149" s="81"/>
      <c r="FY149" s="81"/>
      <c r="FZ149" s="81"/>
      <c r="GA149" s="81"/>
      <c r="GB149" s="81"/>
      <c r="GC149" s="81"/>
      <c r="GD149" s="81"/>
      <c r="GE149" s="81"/>
      <c r="GF149" s="81"/>
      <c r="GG149" s="81"/>
      <c r="GH149" s="81"/>
      <c r="GI149" s="81"/>
      <c r="GJ149" s="81"/>
      <c r="GK149" s="81"/>
      <c r="GL149" s="81"/>
      <c r="GM149" s="81"/>
      <c r="GN149" s="81"/>
    </row>
    <row r="150" spans="1:196" s="11" customFormat="1" ht="54.6" hidden="1" customHeight="1" x14ac:dyDescent="0.3">
      <c r="A150" s="271">
        <v>14</v>
      </c>
      <c r="B150" s="272"/>
      <c r="C150" s="272" t="s">
        <v>254</v>
      </c>
      <c r="D150" s="272" t="s">
        <v>52</v>
      </c>
      <c r="E150" s="307" t="s">
        <v>261</v>
      </c>
      <c r="F150" s="209"/>
      <c r="G150" s="124"/>
      <c r="H150" s="326"/>
      <c r="I150" s="110">
        <f t="shared" si="91"/>
        <v>0</v>
      </c>
      <c r="J150" s="109">
        <f t="shared" si="92"/>
        <v>0</v>
      </c>
      <c r="K150" s="111"/>
      <c r="L150" s="129"/>
      <c r="M150" s="109"/>
      <c r="N150" s="109"/>
      <c r="O150" s="324"/>
      <c r="P150" s="109">
        <f>O150-N150</f>
        <v>0</v>
      </c>
      <c r="Q150" s="111" t="e">
        <f t="shared" ref="Q150:Q155" si="253">O150/N150</f>
        <v>#DIV/0!</v>
      </c>
      <c r="R150" s="129">
        <f t="shared" si="94"/>
        <v>0</v>
      </c>
      <c r="S150" s="109">
        <f t="shared" si="95"/>
        <v>0</v>
      </c>
      <c r="T150" s="109">
        <f t="shared" si="96"/>
        <v>0</v>
      </c>
      <c r="U150" s="329">
        <f t="shared" si="97"/>
        <v>0</v>
      </c>
      <c r="V150" s="109">
        <f t="shared" si="231"/>
        <v>0</v>
      </c>
      <c r="W150" s="111" t="e">
        <f t="shared" si="229"/>
        <v>#DIV/0!</v>
      </c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</row>
    <row r="151" spans="1:196" s="106" customFormat="1" ht="46.95" hidden="1" customHeight="1" x14ac:dyDescent="0.35">
      <c r="A151" s="308"/>
      <c r="B151" s="309"/>
      <c r="C151" s="309"/>
      <c r="D151" s="309"/>
      <c r="E151" s="310" t="s">
        <v>255</v>
      </c>
      <c r="F151" s="366"/>
      <c r="G151" s="367"/>
      <c r="H151" s="316"/>
      <c r="I151" s="362">
        <f t="shared" si="91"/>
        <v>0</v>
      </c>
      <c r="J151" s="358">
        <f t="shared" si="92"/>
        <v>0</v>
      </c>
      <c r="K151" s="359"/>
      <c r="L151" s="365"/>
      <c r="M151" s="358"/>
      <c r="N151" s="358"/>
      <c r="O151" s="316"/>
      <c r="P151" s="358">
        <f>O151-N151</f>
        <v>0</v>
      </c>
      <c r="Q151" s="359" t="e">
        <f t="shared" si="253"/>
        <v>#DIV/0!</v>
      </c>
      <c r="R151" s="365">
        <f t="shared" si="94"/>
        <v>0</v>
      </c>
      <c r="S151" s="358">
        <f t="shared" si="95"/>
        <v>0</v>
      </c>
      <c r="T151" s="358">
        <f t="shared" si="96"/>
        <v>0</v>
      </c>
      <c r="U151" s="317">
        <f t="shared" si="97"/>
        <v>0</v>
      </c>
      <c r="V151" s="358">
        <f t="shared" si="98"/>
        <v>0</v>
      </c>
      <c r="W151" s="359" t="e">
        <f t="shared" si="229"/>
        <v>#DIV/0!</v>
      </c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5"/>
      <c r="BZ151" s="105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5"/>
      <c r="CM151" s="105"/>
      <c r="CN151" s="105"/>
      <c r="CO151" s="105"/>
      <c r="CP151" s="105"/>
      <c r="CQ151" s="105"/>
      <c r="CR151" s="105"/>
      <c r="CS151" s="105"/>
      <c r="CT151" s="105"/>
      <c r="CU151" s="105"/>
      <c r="CV151" s="105"/>
      <c r="CW151" s="105"/>
      <c r="CX151" s="105"/>
      <c r="CY151" s="105"/>
      <c r="CZ151" s="105"/>
      <c r="DA151" s="105"/>
      <c r="DB151" s="105"/>
      <c r="DC151" s="105"/>
      <c r="DD151" s="105"/>
      <c r="DE151" s="105"/>
      <c r="DF151" s="105"/>
      <c r="DG151" s="105"/>
      <c r="DH151" s="105"/>
      <c r="DI151" s="105"/>
      <c r="DJ151" s="105"/>
      <c r="DK151" s="105"/>
      <c r="DL151" s="105"/>
      <c r="DM151" s="105"/>
      <c r="DN151" s="105"/>
      <c r="DO151" s="105"/>
      <c r="DP151" s="105"/>
      <c r="DQ151" s="105"/>
      <c r="DR151" s="105"/>
      <c r="DS151" s="105"/>
      <c r="DT151" s="105"/>
      <c r="DU151" s="105"/>
      <c r="DV151" s="105"/>
      <c r="DW151" s="105"/>
      <c r="DX151" s="105"/>
      <c r="DY151" s="105"/>
      <c r="DZ151" s="105"/>
      <c r="EA151" s="105"/>
      <c r="EB151" s="105"/>
      <c r="EC151" s="105"/>
      <c r="ED151" s="105"/>
      <c r="EE151" s="105"/>
      <c r="EF151" s="105"/>
      <c r="EG151" s="105"/>
      <c r="EH151" s="105"/>
      <c r="EI151" s="105"/>
      <c r="EJ151" s="105"/>
      <c r="EK151" s="105"/>
      <c r="EL151" s="105"/>
      <c r="EM151" s="105"/>
      <c r="EN151" s="105"/>
      <c r="EO151" s="105"/>
      <c r="EP151" s="105"/>
      <c r="EQ151" s="105"/>
      <c r="ER151" s="105"/>
      <c r="ES151" s="105"/>
      <c r="ET151" s="105"/>
      <c r="EU151" s="105"/>
      <c r="EV151" s="105"/>
      <c r="EW151" s="105"/>
      <c r="EX151" s="105"/>
      <c r="EY151" s="105"/>
      <c r="EZ151" s="105"/>
      <c r="FA151" s="105"/>
      <c r="FB151" s="105"/>
      <c r="FC151" s="105"/>
      <c r="FD151" s="105"/>
      <c r="FE151" s="105"/>
      <c r="FF151" s="105"/>
      <c r="FG151" s="105"/>
      <c r="FH151" s="105"/>
      <c r="FI151" s="105"/>
      <c r="FJ151" s="105"/>
      <c r="FK151" s="105"/>
      <c r="FL151" s="105"/>
      <c r="FM151" s="105"/>
      <c r="FN151" s="105"/>
      <c r="FO151" s="105"/>
      <c r="FP151" s="105"/>
      <c r="FQ151" s="105"/>
      <c r="FR151" s="105"/>
      <c r="FS151" s="105"/>
      <c r="FT151" s="105"/>
      <c r="FU151" s="105"/>
      <c r="FV151" s="105"/>
      <c r="FW151" s="105"/>
      <c r="FX151" s="105"/>
      <c r="FY151" s="105"/>
      <c r="FZ151" s="105"/>
      <c r="GA151" s="105"/>
      <c r="GB151" s="105"/>
      <c r="GC151" s="105"/>
      <c r="GD151" s="105"/>
      <c r="GE151" s="105"/>
      <c r="GF151" s="105"/>
      <c r="GG151" s="105"/>
      <c r="GH151" s="105"/>
      <c r="GI151" s="105"/>
      <c r="GJ151" s="105"/>
      <c r="GK151" s="105"/>
      <c r="GL151" s="105"/>
      <c r="GM151" s="105"/>
      <c r="GN151" s="105"/>
    </row>
    <row r="152" spans="1:196" s="3" customFormat="1" ht="25.5" customHeight="1" x14ac:dyDescent="0.3">
      <c r="A152" s="432" t="s">
        <v>5</v>
      </c>
      <c r="B152" s="433"/>
      <c r="C152" s="433"/>
      <c r="D152" s="433"/>
      <c r="E152" s="434"/>
      <c r="F152" s="199">
        <f>SUM(F8,F29,F59,F71,F76,F82,F83,F84,F85,F97,F132,F142:F143,F150)</f>
        <v>796435.5</v>
      </c>
      <c r="G152" s="109">
        <f>SUM(G8,G29,G59,G71,G76,G82,G83,G84,G85,G97,G132,G142:G143,G150)</f>
        <v>65821</v>
      </c>
      <c r="H152" s="313">
        <f>SUM(H8,H29,H59,H71,H76,H82,H83,H84,H85,H97,H132,H142:H143,H150)</f>
        <v>53311.8</v>
      </c>
      <c r="I152" s="169">
        <v>1</v>
      </c>
      <c r="J152" s="109">
        <f>SUM(J8,J29,J59,J71,J76,J82,J83,J84,J85,J97,J132,J142:J143,J150)</f>
        <v>-12509.199999999997</v>
      </c>
      <c r="K152" s="153">
        <f t="shared" si="90"/>
        <v>0.80995123136992753</v>
      </c>
      <c r="L152" s="129">
        <f>SUM(L8,L29,L59,L71,L76,L82,L83,L84,L85,L97,L132,L142:L143,L150)</f>
        <v>103346.20000000001</v>
      </c>
      <c r="M152" s="109">
        <f>SUM(M8,M29,M59,M71,M76,M82,M83,M84,M85,M97,M132,M142:M143,M150)</f>
        <v>103409.19999999998</v>
      </c>
      <c r="N152" s="109">
        <f>SUM(N8,N29,N59,N71,N76,N82,N83,N84,N85,N97,N132,N142:N143,N150)</f>
        <v>3561.1</v>
      </c>
      <c r="O152" s="313">
        <f>SUM(O8,O29,O59,O71,O76,O82,O83,O84,O85,O97,O132,O142:O143,O150)</f>
        <v>58.099999999999994</v>
      </c>
      <c r="P152" s="109">
        <f>SUM(P8,P29,P59,P71,P76,P82,P83,P84,P85,P97,P132,P142:P143,P150)</f>
        <v>-3503</v>
      </c>
      <c r="Q152" s="111">
        <f t="shared" si="253"/>
        <v>1.6315183510712979E-2</v>
      </c>
      <c r="R152" s="129">
        <f>SUM(R8,R29,R59,R71,R76,R82,R83,R84,R85,R97,R132,R142:R143,R150)</f>
        <v>899781.70000000019</v>
      </c>
      <c r="S152" s="109">
        <f>SUM(S8,S29,S59,S71,S76,S82,S83,S84,S85,S97,S132,S142:S143,S150)</f>
        <v>899844.70000000019</v>
      </c>
      <c r="T152" s="109">
        <f>SUM(T8,T29,T59,T71,T76,T82,T83,T84,T85,T97,T132,T142:T143,T150)</f>
        <v>69382.100000000006</v>
      </c>
      <c r="U152" s="313">
        <f>SUM(U8,U29,U59,U71,U76,U82,U83,U84,U85,U97,U132,U142:U143,U150)</f>
        <v>53369.9</v>
      </c>
      <c r="V152" s="109">
        <f>SUM(V8,V29,V59,V71,V76,V82,V83,V84,V85,V97,V132,V142:V143,V150)</f>
        <v>-16012.199999999997</v>
      </c>
      <c r="W152" s="153">
        <f t="shared" si="99"/>
        <v>0.7692171323727589</v>
      </c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</row>
    <row r="153" spans="1:196" s="12" customFormat="1" ht="75.599999999999994" hidden="1" customHeight="1" x14ac:dyDescent="0.35">
      <c r="A153" s="108">
        <v>15</v>
      </c>
      <c r="B153" s="180">
        <v>250909</v>
      </c>
      <c r="C153" s="180">
        <v>8821</v>
      </c>
      <c r="D153" s="180">
        <v>1060</v>
      </c>
      <c r="E153" s="407" t="s">
        <v>305</v>
      </c>
      <c r="F153" s="196"/>
      <c r="G153" s="124"/>
      <c r="H153" s="324"/>
      <c r="I153" s="171"/>
      <c r="J153" s="172"/>
      <c r="K153" s="153"/>
      <c r="L153" s="130"/>
      <c r="M153" s="141"/>
      <c r="N153" s="115"/>
      <c r="O153" s="314"/>
      <c r="P153" s="115">
        <f>O153-N153</f>
        <v>0</v>
      </c>
      <c r="Q153" s="111"/>
      <c r="R153" s="130">
        <f>SUM(F153,L153)</f>
        <v>0</v>
      </c>
      <c r="S153" s="115">
        <f t="shared" si="95"/>
        <v>0</v>
      </c>
      <c r="T153" s="115">
        <f t="shared" ref="T153" si="254">SUM(G153,N153)</f>
        <v>0</v>
      </c>
      <c r="U153" s="319">
        <f t="shared" ref="U153" si="255">SUM(H153,O153)</f>
        <v>0</v>
      </c>
      <c r="V153" s="115">
        <f>U153-T153</f>
        <v>0</v>
      </c>
      <c r="W153" s="153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  <c r="CR153" s="55"/>
      <c r="CS153" s="55"/>
      <c r="CT153" s="55"/>
      <c r="CU153" s="55"/>
      <c r="CV153" s="55"/>
      <c r="CW153" s="55"/>
      <c r="CX153" s="55"/>
      <c r="CY153" s="55"/>
      <c r="CZ153" s="55"/>
      <c r="DA153" s="55"/>
      <c r="DB153" s="55"/>
      <c r="DC153" s="55"/>
      <c r="DD153" s="55"/>
      <c r="DE153" s="55"/>
      <c r="DF153" s="55"/>
      <c r="DG153" s="55"/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  <c r="DR153" s="55"/>
      <c r="DS153" s="55"/>
      <c r="DT153" s="55"/>
      <c r="DU153" s="55"/>
      <c r="DV153" s="55"/>
      <c r="DW153" s="55"/>
      <c r="DX153" s="55"/>
      <c r="DY153" s="55"/>
      <c r="DZ153" s="55"/>
      <c r="EA153" s="55"/>
      <c r="EB153" s="55"/>
      <c r="EC153" s="55"/>
      <c r="ED153" s="55"/>
      <c r="EE153" s="55"/>
      <c r="EF153" s="55"/>
      <c r="EG153" s="55"/>
      <c r="EH153" s="55"/>
      <c r="EI153" s="55"/>
      <c r="EJ153" s="55"/>
      <c r="EK153" s="55"/>
      <c r="EL153" s="55"/>
      <c r="EM153" s="55"/>
      <c r="EN153" s="55"/>
      <c r="EO153" s="55"/>
      <c r="EP153" s="55"/>
      <c r="EQ153" s="55"/>
      <c r="ER153" s="55"/>
      <c r="ES153" s="55"/>
      <c r="ET153" s="55"/>
      <c r="EU153" s="55"/>
      <c r="EV153" s="55"/>
      <c r="EW153" s="55"/>
      <c r="EX153" s="55"/>
      <c r="EY153" s="55"/>
      <c r="EZ153" s="55"/>
      <c r="FA153" s="55"/>
      <c r="FB153" s="55"/>
      <c r="FC153" s="55"/>
      <c r="FD153" s="55"/>
      <c r="FE153" s="55"/>
      <c r="FF153" s="55"/>
      <c r="FG153" s="55"/>
      <c r="FH153" s="55"/>
      <c r="FI153" s="55"/>
      <c r="FJ153" s="55"/>
      <c r="FK153" s="55"/>
      <c r="FL153" s="55"/>
      <c r="FM153" s="55"/>
      <c r="FN153" s="55"/>
      <c r="FO153" s="55"/>
      <c r="FP153" s="55"/>
      <c r="FQ153" s="55"/>
      <c r="FR153" s="55"/>
      <c r="FS153" s="55"/>
      <c r="FT153" s="55"/>
      <c r="FU153" s="55"/>
      <c r="FV153" s="55"/>
      <c r="FW153" s="55"/>
      <c r="FX153" s="55"/>
      <c r="FY153" s="55"/>
      <c r="FZ153" s="55"/>
      <c r="GA153" s="55"/>
      <c r="GB153" s="55"/>
      <c r="GC153" s="55"/>
      <c r="GD153" s="55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</row>
    <row r="154" spans="1:196" s="12" customFormat="1" ht="73.2" customHeight="1" x14ac:dyDescent="0.35">
      <c r="A154" s="108">
        <v>16</v>
      </c>
      <c r="B154" s="180">
        <v>250909</v>
      </c>
      <c r="C154" s="180">
        <v>8822</v>
      </c>
      <c r="D154" s="180">
        <v>1060</v>
      </c>
      <c r="E154" s="181" t="s">
        <v>250</v>
      </c>
      <c r="F154" s="209"/>
      <c r="G154" s="124"/>
      <c r="H154" s="324"/>
      <c r="I154" s="171"/>
      <c r="J154" s="172"/>
      <c r="K154" s="153"/>
      <c r="L154" s="130"/>
      <c r="M154" s="141"/>
      <c r="N154" s="115"/>
      <c r="O154" s="314">
        <v>-2.9</v>
      </c>
      <c r="P154" s="115">
        <f>O154-N154</f>
        <v>-2.9</v>
      </c>
      <c r="Q154" s="111"/>
      <c r="R154" s="130">
        <f>SUM(F154,L154)</f>
        <v>0</v>
      </c>
      <c r="S154" s="141" t="s">
        <v>184</v>
      </c>
      <c r="T154" s="115">
        <f t="shared" ref="S154:U155" si="256">SUM(G154,N154)</f>
        <v>0</v>
      </c>
      <c r="U154" s="319">
        <f t="shared" si="256"/>
        <v>-2.9</v>
      </c>
      <c r="V154" s="115">
        <f>U154-T154</f>
        <v>-2.9</v>
      </c>
      <c r="W154" s="153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  <c r="CR154" s="55"/>
      <c r="CS154" s="55"/>
      <c r="CT154" s="55"/>
      <c r="CU154" s="55"/>
      <c r="CV154" s="55"/>
      <c r="CW154" s="55"/>
      <c r="CX154" s="55"/>
      <c r="CY154" s="55"/>
      <c r="CZ154" s="55"/>
      <c r="DA154" s="55"/>
      <c r="DB154" s="55"/>
      <c r="DC154" s="55"/>
      <c r="DD154" s="55"/>
      <c r="DE154" s="55"/>
      <c r="DF154" s="55"/>
      <c r="DG154" s="55"/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  <c r="DR154" s="55"/>
      <c r="DS154" s="55"/>
      <c r="DT154" s="55"/>
      <c r="DU154" s="55"/>
      <c r="DV154" s="55"/>
      <c r="DW154" s="55"/>
      <c r="DX154" s="55"/>
      <c r="DY154" s="55"/>
      <c r="DZ154" s="55"/>
      <c r="EA154" s="55"/>
      <c r="EB154" s="55"/>
      <c r="EC154" s="55"/>
      <c r="ED154" s="55"/>
      <c r="EE154" s="55"/>
      <c r="EF154" s="55"/>
      <c r="EG154" s="55"/>
      <c r="EH154" s="55"/>
      <c r="EI154" s="55"/>
      <c r="EJ154" s="55"/>
      <c r="EK154" s="55"/>
      <c r="EL154" s="55"/>
      <c r="EM154" s="55"/>
      <c r="EN154" s="55"/>
      <c r="EO154" s="55"/>
      <c r="EP154" s="55"/>
      <c r="EQ154" s="55"/>
      <c r="ER154" s="55"/>
      <c r="ES154" s="55"/>
      <c r="ET154" s="55"/>
      <c r="EU154" s="55"/>
      <c r="EV154" s="55"/>
      <c r="EW154" s="55"/>
      <c r="EX154" s="55"/>
      <c r="EY154" s="55"/>
      <c r="EZ154" s="55"/>
      <c r="FA154" s="55"/>
      <c r="FB154" s="55"/>
      <c r="FC154" s="55"/>
      <c r="FD154" s="55"/>
      <c r="FE154" s="55"/>
      <c r="FF154" s="55"/>
      <c r="FG154" s="55"/>
      <c r="FH154" s="55"/>
      <c r="FI154" s="55"/>
      <c r="FJ154" s="55"/>
      <c r="FK154" s="55"/>
      <c r="FL154" s="55"/>
      <c r="FM154" s="55"/>
      <c r="FN154" s="55"/>
      <c r="FO154" s="55"/>
      <c r="FP154" s="55"/>
      <c r="FQ154" s="55"/>
      <c r="FR154" s="55"/>
      <c r="FS154" s="55"/>
      <c r="FT154" s="55"/>
      <c r="FU154" s="55"/>
      <c r="FV154" s="55"/>
      <c r="FW154" s="55"/>
      <c r="FX154" s="55"/>
      <c r="FY154" s="55"/>
      <c r="FZ154" s="55"/>
      <c r="GA154" s="55"/>
      <c r="GB154" s="55"/>
      <c r="GC154" s="55"/>
      <c r="GD154" s="55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</row>
    <row r="155" spans="1:196" s="13" customFormat="1" ht="40.200000000000003" customHeight="1" thickBot="1" x14ac:dyDescent="0.35">
      <c r="A155" s="125"/>
      <c r="B155" s="182"/>
      <c r="C155" s="182"/>
      <c r="D155" s="182"/>
      <c r="E155" s="183" t="s">
        <v>33</v>
      </c>
      <c r="F155" s="210">
        <f>SUM(F152:F154)</f>
        <v>796435.5</v>
      </c>
      <c r="G155" s="126">
        <f>SUM(G152:G154)</f>
        <v>65821</v>
      </c>
      <c r="H155" s="327">
        <f>SUM(H152:H154)</f>
        <v>53311.8</v>
      </c>
      <c r="I155" s="173">
        <v>1</v>
      </c>
      <c r="J155" s="174">
        <f>H155-G155</f>
        <v>-12509.199999999997</v>
      </c>
      <c r="K155" s="154">
        <f t="shared" si="90"/>
        <v>0.80995123136992753</v>
      </c>
      <c r="L155" s="132">
        <f>SUM(L152:L154)</f>
        <v>103346.20000000001</v>
      </c>
      <c r="M155" s="160">
        <f>SUM(M152:M154)</f>
        <v>103409.19999999998</v>
      </c>
      <c r="N155" s="126">
        <f>SUM(N152:N154)</f>
        <v>3561.1</v>
      </c>
      <c r="O155" s="327">
        <f>SUM(O152:O154)</f>
        <v>55.199999999999996</v>
      </c>
      <c r="P155" s="126">
        <f>SUM(P152:P154)</f>
        <v>-3505.9</v>
      </c>
      <c r="Q155" s="128">
        <f t="shared" si="253"/>
        <v>1.5500828395720423E-2</v>
      </c>
      <c r="R155" s="133">
        <f>SUM(F155,L155)</f>
        <v>899781.7</v>
      </c>
      <c r="S155" s="127">
        <f t="shared" si="256"/>
        <v>899844.7</v>
      </c>
      <c r="T155" s="127">
        <f t="shared" si="256"/>
        <v>69382.100000000006</v>
      </c>
      <c r="U155" s="330">
        <f t="shared" si="256"/>
        <v>53367</v>
      </c>
      <c r="V155" s="127">
        <f>U155-T155</f>
        <v>-16015.100000000006</v>
      </c>
      <c r="W155" s="154">
        <f t="shared" si="99"/>
        <v>0.76917533484861367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</row>
    <row r="156" spans="1:196" s="7" customFormat="1" ht="46.5" customHeight="1" x14ac:dyDescent="0.4">
      <c r="B156" s="67"/>
      <c r="C156" s="67"/>
      <c r="D156" s="67"/>
      <c r="E156" s="428" t="s">
        <v>306</v>
      </c>
      <c r="F156" s="428"/>
      <c r="G156" s="85"/>
      <c r="H156" s="21"/>
      <c r="I156" s="83"/>
      <c r="J156" s="83"/>
      <c r="K156" s="84"/>
      <c r="L156" s="59"/>
      <c r="M156" s="190" t="s">
        <v>307</v>
      </c>
      <c r="N156" s="61"/>
      <c r="O156" s="61"/>
      <c r="P156" s="61"/>
      <c r="Q156" s="59"/>
      <c r="R156" s="21"/>
      <c r="S156" s="21"/>
      <c r="T156" s="21"/>
      <c r="U156" s="59"/>
      <c r="V156" s="59"/>
      <c r="W156" s="59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</row>
    <row r="157" spans="1:196" x14ac:dyDescent="0.25">
      <c r="A157" s="2"/>
      <c r="B157" s="2"/>
      <c r="C157" s="2"/>
      <c r="D157" s="2"/>
      <c r="E157" s="2"/>
      <c r="F157" s="63"/>
      <c r="G157" s="63"/>
      <c r="H157" s="60"/>
      <c r="I157" s="62"/>
      <c r="J157" s="62"/>
      <c r="K157" s="64"/>
      <c r="L157" s="59"/>
      <c r="M157" s="60"/>
      <c r="N157" s="59"/>
      <c r="O157" s="60"/>
      <c r="P157" s="61"/>
      <c r="Q157" s="59"/>
      <c r="R157" s="59"/>
      <c r="S157" s="60"/>
      <c r="T157" s="59"/>
      <c r="U157" s="60"/>
      <c r="V157" s="62"/>
      <c r="W157" s="6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</row>
    <row r="158" spans="1:196" x14ac:dyDescent="0.25">
      <c r="A158" s="2"/>
      <c r="B158" s="2"/>
      <c r="C158" s="2"/>
      <c r="D158" s="2"/>
      <c r="E158" s="2"/>
      <c r="F158" s="63"/>
      <c r="G158" s="63"/>
      <c r="H158" s="60"/>
      <c r="I158" s="62"/>
      <c r="J158" s="62"/>
      <c r="K158" s="64"/>
      <c r="L158" s="59"/>
      <c r="M158" s="60"/>
      <c r="N158" s="59"/>
      <c r="O158" s="60"/>
      <c r="P158" s="61"/>
      <c r="Q158" s="59"/>
      <c r="R158" s="59"/>
      <c r="S158" s="60"/>
      <c r="T158" s="59"/>
      <c r="U158" s="60"/>
      <c r="V158" s="62"/>
      <c r="W158" s="6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</row>
    <row r="159" spans="1:196" x14ac:dyDescent="0.25">
      <c r="A159" s="2"/>
      <c r="B159" s="2"/>
      <c r="C159" s="2"/>
      <c r="D159" s="2"/>
      <c r="E159" s="2"/>
      <c r="F159" s="63"/>
      <c r="G159" s="63"/>
      <c r="H159" s="60"/>
      <c r="I159" s="62"/>
      <c r="J159" s="62"/>
      <c r="K159" s="64"/>
      <c r="L159" s="59"/>
      <c r="M159" s="60"/>
      <c r="N159" s="59"/>
      <c r="O159" s="60"/>
      <c r="P159" s="61"/>
      <c r="Q159" s="59"/>
      <c r="R159" s="59"/>
      <c r="S159" s="60"/>
      <c r="T159" s="59"/>
      <c r="U159" s="60"/>
      <c r="V159" s="62"/>
      <c r="W159" s="6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</row>
    <row r="160" spans="1:196" x14ac:dyDescent="0.25">
      <c r="A160" s="2"/>
      <c r="B160" s="2"/>
      <c r="C160" s="2"/>
      <c r="D160" s="2"/>
      <c r="E160" s="2"/>
      <c r="F160" s="63"/>
      <c r="G160" s="63"/>
      <c r="H160" s="60"/>
      <c r="I160" s="62"/>
      <c r="J160" s="62"/>
      <c r="K160" s="64"/>
      <c r="L160" s="59"/>
      <c r="M160" s="60"/>
      <c r="N160" s="59"/>
      <c r="O160" s="60"/>
      <c r="P160" s="61"/>
      <c r="Q160" s="59"/>
      <c r="R160" s="59"/>
      <c r="S160" s="60"/>
      <c r="T160" s="59"/>
      <c r="U160" s="60"/>
      <c r="V160" s="62"/>
      <c r="W160" s="6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</row>
    <row r="161" spans="1:196" x14ac:dyDescent="0.25">
      <c r="A161" s="2"/>
      <c r="B161" s="2"/>
      <c r="C161" s="2"/>
      <c r="D161" s="2"/>
      <c r="E161" s="2"/>
      <c r="F161" s="63"/>
      <c r="G161" s="63"/>
      <c r="H161" s="60"/>
      <c r="I161" s="62"/>
      <c r="J161" s="62"/>
      <c r="K161" s="64"/>
      <c r="L161" s="59"/>
      <c r="M161" s="60"/>
      <c r="N161" s="59"/>
      <c r="O161" s="60"/>
      <c r="P161" s="61"/>
      <c r="Q161" s="59"/>
      <c r="R161" s="59"/>
      <c r="S161" s="60"/>
      <c r="T161" s="59"/>
      <c r="U161" s="60"/>
      <c r="V161" s="62"/>
      <c r="W161" s="6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</row>
    <row r="162" spans="1:196" x14ac:dyDescent="0.25">
      <c r="A162" s="2"/>
      <c r="B162" s="2"/>
      <c r="C162" s="2"/>
      <c r="D162" s="2"/>
      <c r="E162" s="2"/>
      <c r="F162" s="63"/>
      <c r="G162" s="63"/>
      <c r="H162" s="60"/>
      <c r="I162" s="62"/>
      <c r="J162" s="62"/>
      <c r="K162" s="64"/>
      <c r="L162" s="59"/>
      <c r="M162" s="60"/>
      <c r="N162" s="59"/>
      <c r="O162" s="60"/>
      <c r="P162" s="61"/>
      <c r="Q162" s="59"/>
      <c r="R162" s="59"/>
      <c r="S162" s="60"/>
      <c r="T162" s="59"/>
      <c r="U162" s="60"/>
      <c r="V162" s="62"/>
      <c r="W162" s="6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</row>
    <row r="163" spans="1:196" x14ac:dyDescent="0.25">
      <c r="A163" s="2"/>
      <c r="B163" s="2"/>
      <c r="C163" s="2"/>
      <c r="D163" s="2"/>
      <c r="E163" s="2"/>
      <c r="F163" s="63"/>
      <c r="G163" s="63"/>
      <c r="H163" s="60"/>
      <c r="I163" s="62"/>
      <c r="J163" s="62"/>
      <c r="K163" s="64"/>
      <c r="L163" s="59"/>
      <c r="M163" s="60"/>
      <c r="N163" s="59"/>
      <c r="O163" s="60"/>
      <c r="P163" s="61"/>
      <c r="Q163" s="59"/>
      <c r="R163" s="59"/>
      <c r="S163" s="60"/>
      <c r="T163" s="59"/>
      <c r="U163" s="60"/>
      <c r="V163" s="62"/>
      <c r="W163" s="6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</row>
    <row r="164" spans="1:196" x14ac:dyDescent="0.25">
      <c r="A164" s="2"/>
      <c r="B164" s="2"/>
      <c r="C164" s="2"/>
      <c r="D164" s="2"/>
      <c r="E164" s="2"/>
      <c r="F164" s="63"/>
      <c r="G164" s="63"/>
      <c r="H164" s="60"/>
      <c r="I164" s="62"/>
      <c r="J164" s="62"/>
      <c r="K164" s="64"/>
      <c r="L164" s="59"/>
      <c r="M164" s="60"/>
      <c r="N164" s="59"/>
      <c r="O164" s="60"/>
      <c r="P164" s="61"/>
      <c r="Q164" s="59"/>
      <c r="R164" s="59"/>
      <c r="S164" s="60"/>
      <c r="T164" s="59"/>
      <c r="U164" s="60"/>
      <c r="V164" s="62"/>
      <c r="W164" s="6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</row>
    <row r="165" spans="1:196" x14ac:dyDescent="0.25">
      <c r="A165" s="2"/>
      <c r="B165" s="2"/>
      <c r="C165" s="2"/>
      <c r="D165" s="2"/>
      <c r="E165" s="2"/>
      <c r="F165" s="63"/>
      <c r="G165" s="63"/>
      <c r="H165" s="60"/>
      <c r="I165" s="62"/>
      <c r="J165" s="62"/>
      <c r="K165" s="64"/>
      <c r="L165" s="59"/>
      <c r="M165" s="60"/>
      <c r="N165" s="59"/>
      <c r="O165" s="60"/>
      <c r="P165" s="61"/>
      <c r="Q165" s="59"/>
      <c r="R165" s="59"/>
      <c r="S165" s="60"/>
      <c r="T165" s="59"/>
      <c r="U165" s="60"/>
      <c r="V165" s="62"/>
      <c r="W165" s="6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</row>
    <row r="166" spans="1:196" x14ac:dyDescent="0.25">
      <c r="A166" s="2"/>
      <c r="B166" s="2"/>
      <c r="C166" s="2"/>
      <c r="D166" s="2"/>
      <c r="E166" s="2"/>
      <c r="F166" s="63"/>
      <c r="G166" s="63"/>
      <c r="H166" s="60"/>
      <c r="I166" s="62"/>
      <c r="J166" s="62"/>
      <c r="K166" s="64"/>
      <c r="L166" s="59"/>
      <c r="M166" s="60"/>
      <c r="N166" s="59"/>
      <c r="O166" s="60"/>
      <c r="P166" s="61"/>
      <c r="Q166" s="59"/>
      <c r="R166" s="59"/>
      <c r="S166" s="60"/>
      <c r="T166" s="59"/>
      <c r="U166" s="60"/>
      <c r="V166" s="62"/>
      <c r="W166" s="6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</row>
    <row r="167" spans="1:196" x14ac:dyDescent="0.25">
      <c r="A167" s="2"/>
      <c r="B167" s="2"/>
      <c r="C167" s="2"/>
      <c r="D167" s="2"/>
      <c r="E167" s="2"/>
      <c r="F167" s="63"/>
      <c r="G167" s="63"/>
      <c r="H167" s="60"/>
      <c r="I167" s="62"/>
      <c r="J167" s="62"/>
      <c r="K167" s="64"/>
      <c r="L167" s="59"/>
      <c r="M167" s="60"/>
      <c r="N167" s="59"/>
      <c r="O167" s="60"/>
      <c r="P167" s="61"/>
      <c r="Q167" s="59"/>
      <c r="R167" s="59"/>
      <c r="S167" s="60"/>
      <c r="T167" s="59"/>
      <c r="U167" s="60"/>
      <c r="V167" s="62"/>
      <c r="W167" s="6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</row>
    <row r="168" spans="1:196" x14ac:dyDescent="0.25">
      <c r="A168" s="2"/>
      <c r="B168" s="2"/>
      <c r="C168" s="2"/>
      <c r="D168" s="2"/>
      <c r="E168" s="2"/>
      <c r="F168" s="63"/>
      <c r="G168" s="63"/>
      <c r="H168" s="60"/>
      <c r="I168" s="62"/>
      <c r="J168" s="62"/>
      <c r="K168" s="64"/>
      <c r="L168" s="59"/>
      <c r="M168" s="60"/>
      <c r="N168" s="59"/>
      <c r="O168" s="60"/>
      <c r="P168" s="61"/>
      <c r="Q168" s="59"/>
      <c r="R168" s="59"/>
      <c r="S168" s="60"/>
      <c r="T168" s="59"/>
      <c r="U168" s="60"/>
      <c r="V168" s="62"/>
      <c r="W168" s="6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</row>
    <row r="169" spans="1:196" x14ac:dyDescent="0.25">
      <c r="A169" s="2"/>
      <c r="B169" s="2"/>
      <c r="C169" s="2"/>
      <c r="D169" s="2"/>
      <c r="E169" s="2"/>
      <c r="F169" s="63"/>
      <c r="G169" s="63"/>
      <c r="H169" s="60"/>
      <c r="I169" s="62"/>
      <c r="J169" s="62"/>
      <c r="K169" s="64"/>
      <c r="L169" s="59"/>
      <c r="M169" s="60"/>
      <c r="N169" s="59"/>
      <c r="O169" s="60"/>
      <c r="P169" s="61"/>
      <c r="Q169" s="59"/>
      <c r="R169" s="59"/>
      <c r="S169" s="60"/>
      <c r="T169" s="59"/>
      <c r="U169" s="60"/>
      <c r="V169" s="62"/>
      <c r="W169" s="6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</row>
    <row r="170" spans="1:196" x14ac:dyDescent="0.25">
      <c r="A170" s="2"/>
      <c r="B170" s="2"/>
      <c r="C170" s="2"/>
      <c r="D170" s="2"/>
      <c r="E170" s="2"/>
      <c r="F170" s="63"/>
      <c r="G170" s="63"/>
      <c r="H170" s="60"/>
      <c r="I170" s="62"/>
      <c r="J170" s="62"/>
      <c r="K170" s="64"/>
      <c r="L170" s="59"/>
      <c r="M170" s="60"/>
      <c r="N170" s="59"/>
      <c r="O170" s="60"/>
      <c r="P170" s="61"/>
      <c r="Q170" s="59"/>
      <c r="R170" s="59"/>
      <c r="S170" s="60"/>
      <c r="T170" s="59"/>
      <c r="U170" s="60"/>
      <c r="V170" s="62"/>
      <c r="W170" s="6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</row>
    <row r="171" spans="1:196" x14ac:dyDescent="0.25">
      <c r="A171" s="2"/>
      <c r="B171" s="2"/>
      <c r="C171" s="2"/>
      <c r="D171" s="2"/>
      <c r="E171" s="2"/>
      <c r="F171" s="63"/>
      <c r="G171" s="63"/>
      <c r="H171" s="60"/>
      <c r="I171" s="62"/>
      <c r="J171" s="62"/>
      <c r="K171" s="64"/>
      <c r="L171" s="59"/>
      <c r="M171" s="60"/>
      <c r="N171" s="59"/>
      <c r="O171" s="60"/>
      <c r="P171" s="61"/>
      <c r="Q171" s="59"/>
      <c r="R171" s="59"/>
      <c r="S171" s="60"/>
      <c r="T171" s="59"/>
      <c r="U171" s="60"/>
      <c r="V171" s="62"/>
      <c r="W171" s="6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</row>
    <row r="172" spans="1:196" x14ac:dyDescent="0.25">
      <c r="A172" s="2"/>
      <c r="B172" s="2"/>
      <c r="C172" s="2"/>
      <c r="D172" s="2"/>
      <c r="E172" s="2"/>
      <c r="F172" s="63"/>
      <c r="G172" s="63"/>
      <c r="H172" s="60"/>
      <c r="I172" s="62"/>
      <c r="J172" s="62"/>
      <c r="K172" s="64"/>
      <c r="L172" s="59"/>
      <c r="M172" s="60"/>
      <c r="N172" s="59"/>
      <c r="O172" s="60"/>
      <c r="P172" s="61"/>
      <c r="Q172" s="59"/>
      <c r="R172" s="59"/>
      <c r="S172" s="60"/>
      <c r="T172" s="59"/>
      <c r="U172" s="60"/>
      <c r="V172" s="62"/>
      <c r="W172" s="6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</row>
    <row r="173" spans="1:196" x14ac:dyDescent="0.25">
      <c r="A173" s="2"/>
      <c r="B173" s="2"/>
      <c r="C173" s="2"/>
      <c r="D173" s="2"/>
      <c r="E173" s="2"/>
      <c r="F173" s="63"/>
      <c r="G173" s="63"/>
      <c r="H173" s="60"/>
      <c r="I173" s="62"/>
      <c r="J173" s="62"/>
      <c r="K173" s="64"/>
      <c r="L173" s="59"/>
      <c r="M173" s="60"/>
      <c r="N173" s="59"/>
      <c r="O173" s="60"/>
      <c r="P173" s="61"/>
      <c r="Q173" s="59"/>
      <c r="R173" s="59"/>
      <c r="S173" s="60"/>
      <c r="T173" s="59"/>
      <c r="U173" s="60"/>
      <c r="V173" s="62"/>
      <c r="W173" s="6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</row>
    <row r="174" spans="1:196" x14ac:dyDescent="0.25">
      <c r="A174" s="2"/>
      <c r="B174" s="2"/>
      <c r="C174" s="2"/>
      <c r="D174" s="2"/>
      <c r="E174" s="2"/>
      <c r="F174" s="63"/>
      <c r="G174" s="63"/>
      <c r="H174" s="60"/>
      <c r="I174" s="62"/>
      <c r="J174" s="62"/>
      <c r="K174" s="64"/>
      <c r="L174" s="59"/>
      <c r="M174" s="60"/>
      <c r="N174" s="59"/>
      <c r="O174" s="60"/>
      <c r="P174" s="61"/>
      <c r="Q174" s="59"/>
      <c r="R174" s="59"/>
      <c r="S174" s="60"/>
      <c r="T174" s="59"/>
      <c r="U174" s="60"/>
      <c r="V174" s="62"/>
      <c r="W174" s="6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</row>
    <row r="175" spans="1:196" x14ac:dyDescent="0.25">
      <c r="A175" s="2"/>
      <c r="B175" s="2"/>
      <c r="C175" s="2"/>
      <c r="D175" s="2"/>
      <c r="E175" s="2"/>
      <c r="F175" s="63"/>
      <c r="G175" s="63"/>
      <c r="H175" s="60"/>
      <c r="I175" s="62"/>
      <c r="J175" s="62"/>
      <c r="K175" s="64"/>
      <c r="L175" s="59"/>
      <c r="M175" s="60"/>
      <c r="N175" s="59"/>
      <c r="O175" s="60"/>
      <c r="P175" s="61"/>
      <c r="Q175" s="59"/>
      <c r="R175" s="59"/>
      <c r="S175" s="60"/>
      <c r="T175" s="59"/>
      <c r="U175" s="60"/>
      <c r="V175" s="62"/>
      <c r="W175" s="6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</row>
    <row r="176" spans="1:196" x14ac:dyDescent="0.25">
      <c r="A176" s="2"/>
      <c r="B176" s="2"/>
      <c r="C176" s="2"/>
      <c r="D176" s="2"/>
      <c r="E176" s="2"/>
      <c r="F176" s="63"/>
      <c r="G176" s="63"/>
      <c r="H176" s="60"/>
      <c r="I176" s="62"/>
      <c r="J176" s="62"/>
      <c r="K176" s="64"/>
      <c r="L176" s="59"/>
      <c r="M176" s="60"/>
      <c r="N176" s="59"/>
      <c r="O176" s="60"/>
      <c r="P176" s="61"/>
      <c r="Q176" s="59"/>
      <c r="R176" s="59"/>
      <c r="S176" s="60"/>
      <c r="T176" s="59"/>
      <c r="U176" s="60"/>
      <c r="V176" s="62"/>
      <c r="W176" s="6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</row>
    <row r="177" spans="1:196" x14ac:dyDescent="0.25">
      <c r="A177" s="2"/>
      <c r="B177" s="2"/>
      <c r="C177" s="2"/>
      <c r="D177" s="2"/>
      <c r="E177" s="2"/>
      <c r="F177" s="63"/>
      <c r="G177" s="63"/>
      <c r="H177" s="60"/>
      <c r="I177" s="62"/>
      <c r="J177" s="62"/>
      <c r="K177" s="64"/>
      <c r="L177" s="59"/>
      <c r="M177" s="60"/>
      <c r="N177" s="59"/>
      <c r="O177" s="60"/>
      <c r="P177" s="61"/>
      <c r="Q177" s="59"/>
      <c r="R177" s="59"/>
      <c r="S177" s="60"/>
      <c r="T177" s="59"/>
      <c r="U177" s="60"/>
      <c r="V177" s="62"/>
      <c r="W177" s="6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</row>
    <row r="178" spans="1:196" x14ac:dyDescent="0.25">
      <c r="A178" s="2"/>
      <c r="B178" s="2"/>
      <c r="C178" s="2"/>
      <c r="D178" s="2"/>
      <c r="E178" s="2"/>
      <c r="F178" s="63"/>
      <c r="G178" s="63"/>
      <c r="H178" s="60"/>
      <c r="I178" s="62"/>
      <c r="J178" s="62"/>
      <c r="K178" s="64"/>
      <c r="L178" s="59"/>
      <c r="M178" s="60"/>
      <c r="N178" s="59"/>
      <c r="O178" s="60"/>
      <c r="P178" s="61"/>
      <c r="Q178" s="59"/>
      <c r="R178" s="59"/>
      <c r="S178" s="60"/>
      <c r="T178" s="59"/>
      <c r="U178" s="60"/>
      <c r="V178" s="62"/>
      <c r="W178" s="6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</row>
    <row r="179" spans="1:196" x14ac:dyDescent="0.25">
      <c r="A179" s="2"/>
      <c r="B179" s="2"/>
      <c r="C179" s="2"/>
      <c r="D179" s="2"/>
      <c r="E179" s="2"/>
      <c r="F179" s="63"/>
      <c r="G179" s="63"/>
      <c r="H179" s="60"/>
      <c r="I179" s="62"/>
      <c r="J179" s="62"/>
      <c r="K179" s="64"/>
      <c r="L179" s="59"/>
      <c r="M179" s="60"/>
      <c r="N179" s="59"/>
      <c r="O179" s="60"/>
      <c r="P179" s="61"/>
      <c r="Q179" s="59"/>
      <c r="R179" s="59"/>
      <c r="S179" s="60"/>
      <c r="T179" s="59"/>
      <c r="U179" s="60"/>
      <c r="V179" s="62"/>
      <c r="W179" s="6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</row>
    <row r="180" spans="1:196" x14ac:dyDescent="0.25">
      <c r="A180" s="2"/>
      <c r="B180" s="2"/>
      <c r="C180" s="2"/>
      <c r="D180" s="2"/>
      <c r="E180" s="2"/>
      <c r="F180" s="63"/>
      <c r="G180" s="63"/>
      <c r="H180" s="60"/>
      <c r="I180" s="62"/>
      <c r="J180" s="62"/>
      <c r="K180" s="64"/>
      <c r="L180" s="59"/>
      <c r="M180" s="60"/>
      <c r="N180" s="59"/>
      <c r="O180" s="60"/>
      <c r="P180" s="61"/>
      <c r="Q180" s="59"/>
      <c r="R180" s="59"/>
      <c r="S180" s="60"/>
      <c r="T180" s="59"/>
      <c r="U180" s="60"/>
      <c r="V180" s="62"/>
      <c r="W180" s="6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</row>
    <row r="181" spans="1:196" x14ac:dyDescent="0.25">
      <c r="A181" s="2"/>
      <c r="B181" s="2"/>
      <c r="C181" s="2"/>
      <c r="D181" s="2"/>
      <c r="E181" s="2"/>
      <c r="F181" s="63"/>
      <c r="G181" s="63"/>
      <c r="H181" s="60"/>
      <c r="I181" s="62"/>
      <c r="J181" s="62"/>
      <c r="K181" s="64"/>
      <c r="L181" s="59"/>
      <c r="M181" s="60"/>
      <c r="N181" s="59"/>
      <c r="O181" s="60"/>
      <c r="P181" s="61"/>
      <c r="Q181" s="59"/>
      <c r="R181" s="59"/>
      <c r="S181" s="60"/>
      <c r="T181" s="59"/>
      <c r="U181" s="60"/>
      <c r="V181" s="62"/>
      <c r="W181" s="6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</row>
    <row r="182" spans="1:196" x14ac:dyDescent="0.25">
      <c r="A182" s="2"/>
      <c r="B182" s="2"/>
      <c r="C182" s="2"/>
      <c r="D182" s="2"/>
      <c r="E182" s="2"/>
      <c r="F182" s="63"/>
      <c r="G182" s="63"/>
      <c r="H182" s="60"/>
      <c r="I182" s="62"/>
      <c r="J182" s="62"/>
      <c r="K182" s="64"/>
      <c r="L182" s="59"/>
      <c r="M182" s="60"/>
      <c r="N182" s="59"/>
      <c r="O182" s="60"/>
      <c r="P182" s="61"/>
      <c r="Q182" s="59"/>
      <c r="R182" s="59"/>
      <c r="S182" s="60"/>
      <c r="T182" s="59"/>
      <c r="U182" s="60"/>
      <c r="V182" s="62"/>
      <c r="W182" s="6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</row>
    <row r="183" spans="1:196" x14ac:dyDescent="0.25">
      <c r="A183" s="2"/>
      <c r="B183" s="2"/>
      <c r="C183" s="2"/>
      <c r="D183" s="2"/>
      <c r="E183" s="2"/>
      <c r="F183" s="63"/>
      <c r="G183" s="63"/>
      <c r="H183" s="60"/>
      <c r="I183" s="62"/>
      <c r="J183" s="62"/>
      <c r="K183" s="64"/>
      <c r="L183" s="59"/>
      <c r="M183" s="60"/>
      <c r="N183" s="59"/>
      <c r="O183" s="60"/>
      <c r="P183" s="61"/>
      <c r="Q183" s="59"/>
      <c r="R183" s="59"/>
      <c r="S183" s="60"/>
      <c r="T183" s="59"/>
      <c r="U183" s="60"/>
      <c r="V183" s="62"/>
      <c r="W183" s="6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</row>
    <row r="184" spans="1:196" x14ac:dyDescent="0.25">
      <c r="A184" s="2"/>
      <c r="B184" s="2"/>
      <c r="C184" s="2"/>
      <c r="D184" s="2"/>
      <c r="E184" s="2"/>
      <c r="F184" s="63"/>
      <c r="G184" s="63"/>
      <c r="H184" s="60"/>
      <c r="I184" s="62"/>
      <c r="J184" s="62"/>
      <c r="K184" s="64"/>
      <c r="L184" s="59"/>
      <c r="M184" s="60"/>
      <c r="N184" s="59"/>
      <c r="O184" s="60"/>
      <c r="P184" s="61"/>
      <c r="Q184" s="59"/>
      <c r="R184" s="59"/>
      <c r="S184" s="60"/>
      <c r="T184" s="59"/>
      <c r="U184" s="60"/>
      <c r="V184" s="62"/>
      <c r="W184" s="6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</row>
    <row r="185" spans="1:196" x14ac:dyDescent="0.25">
      <c r="A185" s="2"/>
      <c r="B185" s="2"/>
      <c r="C185" s="2"/>
      <c r="D185" s="2"/>
      <c r="E185" s="2"/>
      <c r="F185" s="63"/>
      <c r="G185" s="63"/>
      <c r="H185" s="60"/>
      <c r="I185" s="62"/>
      <c r="J185" s="62"/>
      <c r="K185" s="64"/>
      <c r="L185" s="59"/>
      <c r="M185" s="60"/>
      <c r="N185" s="59"/>
      <c r="O185" s="60"/>
      <c r="P185" s="61"/>
      <c r="Q185" s="59"/>
      <c r="R185" s="59"/>
      <c r="S185" s="60"/>
      <c r="T185" s="59"/>
      <c r="U185" s="60"/>
      <c r="V185" s="62"/>
      <c r="W185" s="6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</row>
    <row r="186" spans="1:196" x14ac:dyDescent="0.25">
      <c r="A186" s="2"/>
      <c r="B186" s="2"/>
      <c r="C186" s="2"/>
      <c r="D186" s="2"/>
      <c r="E186" s="2"/>
      <c r="F186" s="63"/>
      <c r="G186" s="63"/>
      <c r="H186" s="60"/>
      <c r="I186" s="62"/>
      <c r="J186" s="62"/>
      <c r="K186" s="64"/>
      <c r="L186" s="59"/>
      <c r="M186" s="60"/>
      <c r="N186" s="59"/>
      <c r="O186" s="60"/>
      <c r="P186" s="61"/>
      <c r="Q186" s="59"/>
      <c r="R186" s="59"/>
      <c r="S186" s="60"/>
      <c r="T186" s="59"/>
      <c r="U186" s="60"/>
      <c r="V186" s="62"/>
      <c r="W186" s="6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</row>
    <row r="187" spans="1:196" x14ac:dyDescent="0.25">
      <c r="A187" s="2"/>
      <c r="B187" s="2"/>
      <c r="C187" s="2"/>
      <c r="D187" s="2"/>
      <c r="E187" s="2"/>
      <c r="F187" s="63"/>
      <c r="G187" s="63"/>
      <c r="H187" s="60"/>
      <c r="I187" s="62"/>
      <c r="J187" s="62"/>
      <c r="K187" s="64"/>
      <c r="L187" s="59"/>
      <c r="M187" s="60"/>
      <c r="N187" s="59"/>
      <c r="O187" s="60"/>
      <c r="P187" s="61"/>
      <c r="Q187" s="59"/>
      <c r="R187" s="59"/>
      <c r="S187" s="60"/>
      <c r="T187" s="59"/>
      <c r="U187" s="60"/>
      <c r="V187" s="62"/>
      <c r="W187" s="6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</row>
    <row r="188" spans="1:196" x14ac:dyDescent="0.25">
      <c r="A188" s="2"/>
      <c r="B188" s="2"/>
      <c r="C188" s="2"/>
      <c r="D188" s="2"/>
      <c r="E188" s="2"/>
      <c r="F188" s="63"/>
      <c r="G188" s="63"/>
      <c r="H188" s="60"/>
      <c r="I188" s="62"/>
      <c r="J188" s="62"/>
      <c r="K188" s="64"/>
      <c r="L188" s="59"/>
      <c r="M188" s="60"/>
      <c r="N188" s="59"/>
      <c r="O188" s="60"/>
      <c r="P188" s="61"/>
      <c r="Q188" s="59"/>
      <c r="R188" s="59"/>
      <c r="S188" s="60"/>
      <c r="T188" s="59"/>
      <c r="U188" s="60"/>
      <c r="V188" s="62"/>
      <c r="W188" s="6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</row>
    <row r="189" spans="1:196" x14ac:dyDescent="0.25">
      <c r="A189" s="2"/>
      <c r="B189" s="2"/>
      <c r="C189" s="2"/>
      <c r="D189" s="2"/>
      <c r="E189" s="2"/>
      <c r="F189" s="63"/>
      <c r="G189" s="63"/>
      <c r="H189" s="60"/>
      <c r="I189" s="62"/>
      <c r="J189" s="62"/>
      <c r="K189" s="64"/>
      <c r="L189" s="59"/>
      <c r="M189" s="60"/>
      <c r="N189" s="59"/>
      <c r="O189" s="60"/>
      <c r="P189" s="61"/>
      <c r="Q189" s="59"/>
      <c r="R189" s="59"/>
      <c r="S189" s="60"/>
      <c r="T189" s="59"/>
      <c r="U189" s="60"/>
      <c r="V189" s="62"/>
      <c r="W189" s="6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</row>
    <row r="190" spans="1:196" x14ac:dyDescent="0.25">
      <c r="A190" s="2"/>
      <c r="B190" s="2"/>
      <c r="C190" s="2"/>
      <c r="D190" s="2"/>
      <c r="E190" s="2"/>
      <c r="F190" s="63"/>
      <c r="G190" s="63"/>
      <c r="H190" s="60"/>
      <c r="I190" s="62"/>
      <c r="J190" s="62"/>
      <c r="K190" s="64"/>
      <c r="L190" s="59"/>
      <c r="M190" s="60"/>
      <c r="N190" s="59"/>
      <c r="O190" s="60"/>
      <c r="P190" s="61"/>
      <c r="Q190" s="59"/>
      <c r="R190" s="59"/>
      <c r="S190" s="60"/>
      <c r="T190" s="59"/>
      <c r="U190" s="60"/>
      <c r="V190" s="62"/>
      <c r="W190" s="6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</row>
    <row r="191" spans="1:196" x14ac:dyDescent="0.25">
      <c r="A191" s="2"/>
      <c r="B191" s="2"/>
      <c r="C191" s="2"/>
      <c r="D191" s="2"/>
      <c r="E191" s="2"/>
      <c r="F191" s="63"/>
      <c r="G191" s="63"/>
      <c r="H191" s="60"/>
      <c r="I191" s="62"/>
      <c r="J191" s="62"/>
      <c r="K191" s="64"/>
      <c r="L191" s="59"/>
      <c r="M191" s="60"/>
      <c r="N191" s="59"/>
      <c r="O191" s="60"/>
      <c r="P191" s="61"/>
      <c r="Q191" s="59"/>
      <c r="R191" s="59"/>
      <c r="S191" s="60"/>
      <c r="T191" s="59"/>
      <c r="U191" s="60"/>
      <c r="V191" s="62"/>
      <c r="W191" s="6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</row>
    <row r="192" spans="1:196" x14ac:dyDescent="0.25">
      <c r="A192" s="2"/>
      <c r="B192" s="2"/>
      <c r="C192" s="2"/>
      <c r="D192" s="2"/>
      <c r="E192" s="2"/>
      <c r="F192" s="63"/>
      <c r="G192" s="63"/>
      <c r="H192" s="60"/>
      <c r="I192" s="62"/>
      <c r="J192" s="62"/>
      <c r="K192" s="64"/>
      <c r="L192" s="59"/>
      <c r="M192" s="60"/>
      <c r="N192" s="59"/>
      <c r="O192" s="60"/>
      <c r="P192" s="61"/>
      <c r="Q192" s="59"/>
      <c r="R192" s="59"/>
      <c r="S192" s="60"/>
      <c r="T192" s="59"/>
      <c r="U192" s="60"/>
      <c r="V192" s="62"/>
      <c r="W192" s="6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</row>
    <row r="193" spans="1:196" x14ac:dyDescent="0.25">
      <c r="A193" s="2"/>
      <c r="B193" s="2"/>
      <c r="C193" s="2"/>
      <c r="D193" s="2"/>
      <c r="E193" s="2"/>
      <c r="F193" s="63"/>
      <c r="G193" s="63"/>
      <c r="H193" s="60"/>
      <c r="I193" s="62"/>
      <c r="J193" s="62"/>
      <c r="K193" s="64"/>
      <c r="L193" s="59"/>
      <c r="M193" s="60"/>
      <c r="N193" s="59"/>
      <c r="O193" s="60"/>
      <c r="P193" s="61"/>
      <c r="Q193" s="59"/>
      <c r="R193" s="59"/>
      <c r="S193" s="60"/>
      <c r="T193" s="59"/>
      <c r="U193" s="60"/>
      <c r="V193" s="62"/>
      <c r="W193" s="6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</row>
    <row r="194" spans="1:196" x14ac:dyDescent="0.25">
      <c r="A194" s="2"/>
      <c r="B194" s="2"/>
      <c r="C194" s="2"/>
      <c r="D194" s="2"/>
      <c r="E194" s="2"/>
      <c r="F194" s="63"/>
      <c r="G194" s="63"/>
      <c r="H194" s="60"/>
      <c r="I194" s="62"/>
      <c r="J194" s="62"/>
      <c r="K194" s="64"/>
      <c r="L194" s="59"/>
      <c r="M194" s="60"/>
      <c r="N194" s="59"/>
      <c r="O194" s="60"/>
      <c r="P194" s="61"/>
      <c r="Q194" s="59"/>
      <c r="R194" s="59"/>
      <c r="S194" s="60"/>
      <c r="T194" s="59"/>
      <c r="U194" s="60"/>
      <c r="V194" s="62"/>
      <c r="W194" s="6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</row>
    <row r="195" spans="1:196" x14ac:dyDescent="0.25">
      <c r="A195" s="2"/>
      <c r="B195" s="2"/>
      <c r="C195" s="2"/>
      <c r="D195" s="2"/>
      <c r="E195" s="2"/>
      <c r="F195" s="63"/>
      <c r="G195" s="63"/>
      <c r="H195" s="60"/>
      <c r="I195" s="62"/>
      <c r="J195" s="62"/>
      <c r="K195" s="64"/>
      <c r="L195" s="59"/>
      <c r="M195" s="60"/>
      <c r="N195" s="59"/>
      <c r="O195" s="60"/>
      <c r="P195" s="61"/>
      <c r="Q195" s="59"/>
      <c r="R195" s="59"/>
      <c r="S195" s="60"/>
      <c r="T195" s="59"/>
      <c r="U195" s="60"/>
      <c r="V195" s="62"/>
      <c r="W195" s="6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</row>
    <row r="196" spans="1:196" x14ac:dyDescent="0.25">
      <c r="A196" s="2"/>
      <c r="B196" s="2"/>
      <c r="C196" s="2"/>
      <c r="D196" s="2"/>
      <c r="E196" s="2"/>
      <c r="F196" s="63"/>
      <c r="G196" s="63"/>
      <c r="H196" s="60"/>
      <c r="I196" s="62"/>
      <c r="J196" s="62"/>
      <c r="K196" s="64"/>
      <c r="L196" s="59"/>
      <c r="M196" s="60"/>
      <c r="N196" s="59"/>
      <c r="O196" s="60"/>
      <c r="P196" s="61"/>
      <c r="Q196" s="59"/>
      <c r="R196" s="59"/>
      <c r="S196" s="60"/>
      <c r="T196" s="59"/>
      <c r="U196" s="60"/>
      <c r="V196" s="62"/>
      <c r="W196" s="6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</row>
    <row r="197" spans="1:196" x14ac:dyDescent="0.25">
      <c r="A197" s="2"/>
      <c r="B197" s="2"/>
      <c r="C197" s="2"/>
      <c r="D197" s="2"/>
      <c r="E197" s="2"/>
      <c r="F197" s="63"/>
      <c r="G197" s="63"/>
      <c r="H197" s="60"/>
      <c r="I197" s="62"/>
      <c r="J197" s="62"/>
      <c r="K197" s="64"/>
      <c r="L197" s="59"/>
      <c r="M197" s="60"/>
      <c r="N197" s="59"/>
      <c r="O197" s="60"/>
      <c r="P197" s="61"/>
      <c r="Q197" s="59"/>
      <c r="R197" s="59"/>
      <c r="S197" s="60"/>
      <c r="T197" s="59"/>
      <c r="U197" s="60"/>
      <c r="V197" s="62"/>
      <c r="W197" s="6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</row>
    <row r="198" spans="1:196" x14ac:dyDescent="0.25">
      <c r="A198" s="2"/>
      <c r="B198" s="2"/>
      <c r="C198" s="2"/>
      <c r="D198" s="2"/>
      <c r="E198" s="2"/>
      <c r="F198" s="63"/>
      <c r="G198" s="63"/>
      <c r="H198" s="60"/>
      <c r="I198" s="62"/>
      <c r="J198" s="62"/>
      <c r="K198" s="64"/>
      <c r="L198" s="59"/>
      <c r="M198" s="60"/>
      <c r="N198" s="59"/>
      <c r="O198" s="60"/>
      <c r="P198" s="61"/>
      <c r="Q198" s="59"/>
      <c r="R198" s="59"/>
      <c r="S198" s="60"/>
      <c r="T198" s="59"/>
      <c r="U198" s="60"/>
      <c r="V198" s="62"/>
      <c r="W198" s="6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</row>
    <row r="199" spans="1:196" x14ac:dyDescent="0.25">
      <c r="A199" s="2"/>
      <c r="B199" s="2"/>
      <c r="C199" s="2"/>
      <c r="D199" s="2"/>
      <c r="E199" s="2"/>
      <c r="F199" s="63"/>
      <c r="G199" s="63"/>
      <c r="H199" s="60"/>
      <c r="I199" s="62"/>
      <c r="J199" s="62"/>
      <c r="K199" s="64"/>
      <c r="L199" s="59"/>
      <c r="M199" s="60"/>
      <c r="N199" s="59"/>
      <c r="O199" s="60"/>
      <c r="P199" s="61"/>
      <c r="Q199" s="59"/>
      <c r="R199" s="59"/>
      <c r="S199" s="60"/>
      <c r="T199" s="59"/>
      <c r="U199" s="60"/>
      <c r="V199" s="62"/>
      <c r="W199" s="6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</row>
    <row r="200" spans="1:196" x14ac:dyDescent="0.25">
      <c r="A200" s="2"/>
      <c r="B200" s="2"/>
      <c r="C200" s="2"/>
      <c r="D200" s="2"/>
      <c r="E200" s="2"/>
      <c r="F200" s="63"/>
      <c r="G200" s="63"/>
      <c r="H200" s="60"/>
      <c r="I200" s="62"/>
      <c r="J200" s="62"/>
      <c r="K200" s="64"/>
      <c r="L200" s="59"/>
      <c r="M200" s="60"/>
      <c r="N200" s="59"/>
      <c r="O200" s="60"/>
      <c r="P200" s="61"/>
      <c r="Q200" s="59"/>
      <c r="R200" s="59"/>
      <c r="S200" s="60"/>
      <c r="T200" s="59"/>
      <c r="U200" s="60"/>
      <c r="V200" s="62"/>
      <c r="W200" s="6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</row>
    <row r="201" spans="1:196" x14ac:dyDescent="0.25">
      <c r="A201" s="2"/>
      <c r="B201" s="2"/>
      <c r="C201" s="2"/>
      <c r="D201" s="2"/>
      <c r="E201" s="2"/>
      <c r="F201" s="63"/>
      <c r="G201" s="63"/>
      <c r="H201" s="60"/>
      <c r="I201" s="62"/>
      <c r="J201" s="62"/>
      <c r="K201" s="64"/>
      <c r="L201" s="59"/>
      <c r="M201" s="60"/>
      <c r="N201" s="59"/>
      <c r="O201" s="60"/>
      <c r="P201" s="61"/>
      <c r="Q201" s="59"/>
      <c r="R201" s="59"/>
      <c r="S201" s="60"/>
      <c r="T201" s="59"/>
      <c r="U201" s="60"/>
      <c r="V201" s="62"/>
      <c r="W201" s="6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</row>
    <row r="202" spans="1:196" x14ac:dyDescent="0.25">
      <c r="A202" s="2"/>
      <c r="B202" s="2"/>
      <c r="C202" s="2"/>
      <c r="D202" s="2"/>
      <c r="E202" s="2"/>
      <c r="F202" s="63"/>
      <c r="G202" s="63"/>
      <c r="H202" s="60"/>
      <c r="I202" s="62"/>
      <c r="J202" s="62"/>
      <c r="K202" s="64"/>
      <c r="L202" s="59"/>
      <c r="M202" s="60"/>
      <c r="N202" s="59"/>
      <c r="O202" s="60"/>
      <c r="P202" s="61"/>
      <c r="Q202" s="59"/>
      <c r="R202" s="59"/>
      <c r="S202" s="60"/>
      <c r="T202" s="59"/>
      <c r="U202" s="60"/>
      <c r="V202" s="62"/>
      <c r="W202" s="6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</row>
    <row r="203" spans="1:196" x14ac:dyDescent="0.25">
      <c r="A203" s="2"/>
      <c r="B203" s="2"/>
      <c r="C203" s="2"/>
      <c r="D203" s="2"/>
      <c r="E203" s="2"/>
      <c r="F203" s="63"/>
      <c r="G203" s="63"/>
      <c r="H203" s="60"/>
      <c r="I203" s="62"/>
      <c r="J203" s="62"/>
      <c r="K203" s="64"/>
      <c r="L203" s="59"/>
      <c r="M203" s="60"/>
      <c r="N203" s="59"/>
      <c r="O203" s="60"/>
      <c r="P203" s="61"/>
      <c r="Q203" s="59"/>
      <c r="R203" s="59"/>
      <c r="S203" s="60"/>
      <c r="T203" s="59"/>
      <c r="U203" s="60"/>
      <c r="V203" s="62"/>
      <c r="W203" s="6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</row>
    <row r="204" spans="1:196" x14ac:dyDescent="0.25">
      <c r="A204" s="2"/>
      <c r="B204" s="2"/>
      <c r="C204" s="2"/>
      <c r="D204" s="2"/>
      <c r="E204" s="2"/>
      <c r="F204" s="63"/>
      <c r="G204" s="63"/>
      <c r="H204" s="60"/>
      <c r="I204" s="62"/>
      <c r="J204" s="62"/>
      <c r="K204" s="64"/>
      <c r="L204" s="59"/>
      <c r="M204" s="60"/>
      <c r="N204" s="59"/>
      <c r="O204" s="60"/>
      <c r="P204" s="61"/>
      <c r="Q204" s="59"/>
      <c r="R204" s="59"/>
      <c r="S204" s="60"/>
      <c r="T204" s="59"/>
      <c r="U204" s="60"/>
      <c r="V204" s="62"/>
      <c r="W204" s="6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</row>
    <row r="205" spans="1:196" x14ac:dyDescent="0.25">
      <c r="A205" s="2"/>
      <c r="B205" s="2"/>
      <c r="C205" s="2"/>
      <c r="D205" s="2"/>
      <c r="E205" s="2"/>
      <c r="F205" s="63"/>
      <c r="G205" s="63"/>
      <c r="H205" s="60"/>
      <c r="I205" s="62"/>
      <c r="J205" s="62"/>
      <c r="K205" s="64"/>
      <c r="L205" s="59"/>
      <c r="M205" s="60"/>
      <c r="N205" s="59"/>
      <c r="O205" s="60"/>
      <c r="P205" s="61"/>
      <c r="Q205" s="59"/>
      <c r="R205" s="59"/>
      <c r="S205" s="60"/>
      <c r="T205" s="59"/>
      <c r="U205" s="60"/>
      <c r="V205" s="62"/>
      <c r="W205" s="6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</row>
    <row r="206" spans="1:196" x14ac:dyDescent="0.25">
      <c r="A206" s="2"/>
      <c r="B206" s="2"/>
      <c r="C206" s="2"/>
      <c r="D206" s="2"/>
      <c r="E206" s="2"/>
      <c r="F206" s="63"/>
      <c r="G206" s="63"/>
      <c r="H206" s="60"/>
      <c r="I206" s="62"/>
      <c r="J206" s="62"/>
      <c r="K206" s="64"/>
      <c r="L206" s="59"/>
      <c r="M206" s="60"/>
      <c r="N206" s="59"/>
      <c r="O206" s="60"/>
      <c r="P206" s="61"/>
      <c r="Q206" s="59"/>
      <c r="R206" s="59"/>
      <c r="S206" s="60"/>
      <c r="T206" s="59"/>
      <c r="U206" s="60"/>
      <c r="V206" s="62"/>
      <c r="W206" s="6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</row>
    <row r="207" spans="1:196" x14ac:dyDescent="0.25">
      <c r="A207" s="2"/>
      <c r="B207" s="2"/>
      <c r="C207" s="2"/>
      <c r="D207" s="2"/>
      <c r="E207" s="2"/>
      <c r="F207" s="63"/>
      <c r="G207" s="63"/>
      <c r="H207" s="60"/>
      <c r="I207" s="62"/>
      <c r="J207" s="62"/>
      <c r="K207" s="64"/>
      <c r="L207" s="59"/>
      <c r="M207" s="60"/>
      <c r="N207" s="59"/>
      <c r="O207" s="60"/>
      <c r="P207" s="61"/>
      <c r="Q207" s="59"/>
      <c r="R207" s="59"/>
      <c r="S207" s="60"/>
      <c r="T207" s="59"/>
      <c r="U207" s="60"/>
      <c r="V207" s="62"/>
      <c r="W207" s="6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</row>
    <row r="208" spans="1:196" x14ac:dyDescent="0.25">
      <c r="A208" s="2"/>
      <c r="B208" s="2"/>
      <c r="C208" s="2"/>
      <c r="D208" s="2"/>
      <c r="E208" s="2"/>
      <c r="F208" s="63"/>
      <c r="G208" s="63"/>
      <c r="H208" s="60"/>
      <c r="I208" s="62"/>
      <c r="J208" s="62"/>
      <c r="K208" s="64"/>
      <c r="L208" s="59"/>
      <c r="M208" s="60"/>
      <c r="N208" s="59"/>
      <c r="O208" s="60"/>
      <c r="P208" s="61"/>
      <c r="Q208" s="59"/>
      <c r="R208" s="59"/>
      <c r="S208" s="60"/>
      <c r="T208" s="59"/>
      <c r="U208" s="60"/>
      <c r="V208" s="62"/>
      <c r="W208" s="6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</row>
    <row r="209" spans="1:196" x14ac:dyDescent="0.25">
      <c r="A209" s="2"/>
      <c r="B209" s="2"/>
      <c r="C209" s="2"/>
      <c r="D209" s="2"/>
      <c r="E209" s="2"/>
      <c r="F209" s="63"/>
      <c r="G209" s="63"/>
      <c r="H209" s="60"/>
      <c r="I209" s="62"/>
      <c r="J209" s="62"/>
      <c r="K209" s="64"/>
      <c r="L209" s="59"/>
      <c r="M209" s="60"/>
      <c r="N209" s="59"/>
      <c r="O209" s="60"/>
      <c r="P209" s="61"/>
      <c r="Q209" s="59"/>
      <c r="R209" s="59"/>
      <c r="S209" s="60"/>
      <c r="T209" s="59"/>
      <c r="U209" s="60"/>
      <c r="V209" s="62"/>
      <c r="W209" s="6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</row>
    <row r="210" spans="1:196" x14ac:dyDescent="0.25">
      <c r="A210" s="2"/>
      <c r="B210" s="2"/>
      <c r="C210" s="2"/>
      <c r="D210" s="2"/>
      <c r="E210" s="2"/>
      <c r="F210" s="63"/>
      <c r="G210" s="63"/>
      <c r="H210" s="60"/>
      <c r="I210" s="62"/>
      <c r="J210" s="62"/>
      <c r="K210" s="64"/>
      <c r="L210" s="59"/>
      <c r="M210" s="60"/>
      <c r="N210" s="59"/>
      <c r="O210" s="60"/>
      <c r="P210" s="61"/>
      <c r="Q210" s="59"/>
      <c r="R210" s="59"/>
      <c r="S210" s="60"/>
      <c r="T210" s="59"/>
      <c r="U210" s="60"/>
      <c r="V210" s="62"/>
      <c r="W210" s="6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</row>
    <row r="211" spans="1:196" x14ac:dyDescent="0.25">
      <c r="A211" s="2"/>
      <c r="B211" s="2"/>
      <c r="C211" s="2"/>
      <c r="D211" s="2"/>
      <c r="E211" s="2"/>
      <c r="F211" s="63"/>
      <c r="G211" s="63"/>
      <c r="H211" s="60"/>
      <c r="I211" s="62"/>
      <c r="J211" s="62"/>
      <c r="K211" s="64"/>
      <c r="L211" s="59"/>
      <c r="M211" s="60"/>
      <c r="N211" s="59"/>
      <c r="O211" s="60"/>
      <c r="P211" s="61"/>
      <c r="Q211" s="59"/>
      <c r="R211" s="59"/>
      <c r="S211" s="60"/>
      <c r="T211" s="59"/>
      <c r="U211" s="60"/>
      <c r="V211" s="62"/>
      <c r="W211" s="6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</row>
    <row r="212" spans="1:196" x14ac:dyDescent="0.25">
      <c r="A212" s="2"/>
      <c r="B212" s="2"/>
      <c r="C212" s="2"/>
      <c r="D212" s="2"/>
      <c r="E212" s="2"/>
      <c r="F212" s="63"/>
      <c r="G212" s="63"/>
      <c r="H212" s="60"/>
      <c r="I212" s="62"/>
      <c r="J212" s="62"/>
      <c r="K212" s="64"/>
      <c r="L212" s="59"/>
      <c r="M212" s="60"/>
      <c r="N212" s="59"/>
      <c r="O212" s="60"/>
      <c r="P212" s="61"/>
      <c r="Q212" s="59"/>
      <c r="R212" s="59"/>
      <c r="S212" s="60"/>
      <c r="T212" s="59"/>
      <c r="U212" s="60"/>
      <c r="V212" s="62"/>
      <c r="W212" s="6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</row>
    <row r="213" spans="1:196" x14ac:dyDescent="0.25">
      <c r="A213" s="2"/>
      <c r="B213" s="2"/>
      <c r="C213" s="2"/>
      <c r="D213" s="2"/>
      <c r="E213" s="2"/>
      <c r="F213" s="63"/>
      <c r="G213" s="63"/>
      <c r="H213" s="60"/>
      <c r="I213" s="62"/>
      <c r="J213" s="62"/>
      <c r="K213" s="64"/>
      <c r="L213" s="59"/>
      <c r="M213" s="60"/>
      <c r="N213" s="59"/>
      <c r="O213" s="60"/>
      <c r="P213" s="61"/>
      <c r="Q213" s="59"/>
      <c r="R213" s="59"/>
      <c r="S213" s="60"/>
      <c r="T213" s="59"/>
      <c r="U213" s="60"/>
      <c r="V213" s="62"/>
      <c r="W213" s="6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</row>
    <row r="214" spans="1:196" x14ac:dyDescent="0.25">
      <c r="A214" s="2"/>
      <c r="B214" s="2"/>
      <c r="C214" s="2"/>
      <c r="D214" s="2"/>
      <c r="E214" s="2"/>
      <c r="F214" s="63"/>
      <c r="G214" s="63"/>
      <c r="H214" s="60"/>
      <c r="I214" s="62"/>
      <c r="J214" s="62"/>
      <c r="K214" s="64"/>
      <c r="L214" s="59"/>
      <c r="M214" s="60"/>
      <c r="N214" s="59"/>
      <c r="O214" s="60"/>
      <c r="P214" s="61"/>
      <c r="Q214" s="59"/>
      <c r="R214" s="59"/>
      <c r="S214" s="60"/>
      <c r="T214" s="59"/>
      <c r="U214" s="60"/>
      <c r="V214" s="62"/>
      <c r="W214" s="6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</row>
    <row r="215" spans="1:196" x14ac:dyDescent="0.25">
      <c r="A215" s="2"/>
      <c r="B215" s="2"/>
      <c r="C215" s="2"/>
      <c r="D215" s="2"/>
      <c r="E215" s="2"/>
      <c r="F215" s="63"/>
      <c r="G215" s="63"/>
      <c r="H215" s="60"/>
      <c r="I215" s="62"/>
      <c r="J215" s="62"/>
      <c r="K215" s="64"/>
      <c r="L215" s="59"/>
      <c r="M215" s="60"/>
      <c r="N215" s="59"/>
      <c r="O215" s="60"/>
      <c r="P215" s="61"/>
      <c r="Q215" s="59"/>
      <c r="R215" s="59"/>
      <c r="S215" s="60"/>
      <c r="T215" s="59"/>
      <c r="U215" s="60"/>
      <c r="V215" s="62"/>
      <c r="W215" s="6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</row>
    <row r="216" spans="1:196" x14ac:dyDescent="0.25">
      <c r="A216" s="2"/>
      <c r="B216" s="2"/>
      <c r="C216" s="2"/>
      <c r="D216" s="2"/>
      <c r="E216" s="2"/>
      <c r="F216" s="63"/>
      <c r="G216" s="63"/>
      <c r="H216" s="60"/>
      <c r="I216" s="62"/>
      <c r="J216" s="62"/>
      <c r="K216" s="64"/>
      <c r="L216" s="59"/>
      <c r="M216" s="60"/>
      <c r="N216" s="59"/>
      <c r="O216" s="60"/>
      <c r="P216" s="61"/>
      <c r="Q216" s="59"/>
      <c r="R216" s="59"/>
      <c r="S216" s="60"/>
      <c r="T216" s="59"/>
      <c r="U216" s="60"/>
      <c r="V216" s="62"/>
      <c r="W216" s="6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</row>
    <row r="217" spans="1:196" x14ac:dyDescent="0.25">
      <c r="A217" s="2"/>
      <c r="B217" s="2"/>
      <c r="C217" s="2"/>
      <c r="D217" s="2"/>
      <c r="E217" s="2"/>
      <c r="F217" s="63"/>
      <c r="G217" s="63"/>
      <c r="H217" s="60"/>
      <c r="I217" s="62"/>
      <c r="J217" s="62"/>
      <c r="K217" s="64"/>
      <c r="L217" s="59"/>
      <c r="M217" s="60"/>
      <c r="N217" s="59"/>
      <c r="O217" s="60"/>
      <c r="P217" s="61"/>
      <c r="Q217" s="59"/>
      <c r="R217" s="59"/>
      <c r="S217" s="60"/>
      <c r="T217" s="59"/>
      <c r="U217" s="60"/>
      <c r="V217" s="62"/>
      <c r="W217" s="6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</row>
    <row r="218" spans="1:196" x14ac:dyDescent="0.25">
      <c r="A218" s="2"/>
      <c r="B218" s="2"/>
      <c r="C218" s="2"/>
      <c r="D218" s="2"/>
      <c r="E218" s="2"/>
      <c r="F218" s="63"/>
      <c r="G218" s="63"/>
      <c r="H218" s="60"/>
      <c r="I218" s="62"/>
      <c r="J218" s="62"/>
      <c r="K218" s="64"/>
      <c r="L218" s="59"/>
      <c r="M218" s="60"/>
      <c r="N218" s="59"/>
      <c r="O218" s="60"/>
      <c r="P218" s="61"/>
      <c r="Q218" s="59"/>
      <c r="R218" s="59"/>
      <c r="S218" s="60"/>
      <c r="T218" s="59"/>
      <c r="U218" s="60"/>
      <c r="V218" s="62"/>
      <c r="W218" s="6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</row>
    <row r="219" spans="1:196" x14ac:dyDescent="0.25">
      <c r="A219" s="2"/>
      <c r="B219" s="2"/>
      <c r="C219" s="2"/>
      <c r="D219" s="2"/>
      <c r="E219" s="2"/>
      <c r="F219" s="63"/>
      <c r="G219" s="63"/>
      <c r="H219" s="60"/>
      <c r="I219" s="62"/>
      <c r="J219" s="62"/>
      <c r="K219" s="64"/>
      <c r="L219" s="59"/>
      <c r="M219" s="60"/>
      <c r="N219" s="59"/>
      <c r="O219" s="60"/>
      <c r="P219" s="61"/>
      <c r="Q219" s="59"/>
      <c r="R219" s="59"/>
      <c r="S219" s="60"/>
      <c r="T219" s="59"/>
      <c r="U219" s="60"/>
      <c r="V219" s="62"/>
      <c r="W219" s="6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</row>
    <row r="220" spans="1:196" x14ac:dyDescent="0.25">
      <c r="A220" s="2"/>
      <c r="B220" s="2"/>
      <c r="C220" s="2"/>
      <c r="D220" s="2"/>
      <c r="E220" s="2"/>
      <c r="F220" s="63"/>
      <c r="G220" s="63"/>
      <c r="H220" s="60"/>
      <c r="I220" s="62"/>
      <c r="J220" s="62"/>
      <c r="K220" s="64"/>
      <c r="L220" s="59"/>
      <c r="M220" s="60"/>
      <c r="N220" s="59"/>
      <c r="O220" s="60"/>
      <c r="P220" s="61"/>
      <c r="Q220" s="59"/>
      <c r="R220" s="59"/>
      <c r="S220" s="60"/>
      <c r="T220" s="59"/>
      <c r="U220" s="60"/>
      <c r="V220" s="62"/>
      <c r="W220" s="6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</row>
    <row r="221" spans="1:196" x14ac:dyDescent="0.25">
      <c r="A221" s="2"/>
      <c r="B221" s="2"/>
      <c r="C221" s="2"/>
      <c r="D221" s="2"/>
      <c r="E221" s="2"/>
      <c r="F221" s="63"/>
      <c r="G221" s="63"/>
      <c r="H221" s="60"/>
      <c r="I221" s="62"/>
      <c r="J221" s="62"/>
      <c r="K221" s="64"/>
      <c r="L221" s="59"/>
      <c r="M221" s="60"/>
      <c r="N221" s="59"/>
      <c r="O221" s="60"/>
      <c r="P221" s="61"/>
      <c r="Q221" s="59"/>
      <c r="R221" s="59"/>
      <c r="S221" s="60"/>
      <c r="T221" s="59"/>
      <c r="U221" s="60"/>
      <c r="V221" s="62"/>
      <c r="W221" s="6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</row>
    <row r="222" spans="1:196" x14ac:dyDescent="0.25">
      <c r="A222" s="2"/>
      <c r="B222" s="2"/>
      <c r="C222" s="2"/>
      <c r="D222" s="2"/>
      <c r="E222" s="2"/>
      <c r="F222" s="63"/>
      <c r="G222" s="63"/>
      <c r="H222" s="60"/>
      <c r="I222" s="62"/>
      <c r="J222" s="62"/>
      <c r="K222" s="64"/>
      <c r="L222" s="59"/>
      <c r="M222" s="60"/>
      <c r="N222" s="59"/>
      <c r="O222" s="60"/>
      <c r="P222" s="61"/>
      <c r="Q222" s="59"/>
      <c r="R222" s="59"/>
      <c r="S222" s="60"/>
      <c r="T222" s="59"/>
      <c r="U222" s="60"/>
      <c r="V222" s="62"/>
      <c r="W222" s="6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</row>
    <row r="223" spans="1:196" x14ac:dyDescent="0.25">
      <c r="A223" s="2"/>
      <c r="B223" s="2"/>
      <c r="C223" s="2"/>
      <c r="D223" s="2"/>
      <c r="E223" s="2"/>
      <c r="F223" s="63"/>
      <c r="G223" s="63"/>
      <c r="H223" s="60"/>
      <c r="I223" s="62"/>
      <c r="J223" s="62"/>
      <c r="K223" s="64"/>
      <c r="L223" s="59"/>
      <c r="M223" s="60"/>
      <c r="N223" s="59"/>
      <c r="O223" s="60"/>
      <c r="P223" s="61"/>
      <c r="Q223" s="59"/>
      <c r="R223" s="59"/>
      <c r="S223" s="60"/>
      <c r="T223" s="59"/>
      <c r="U223" s="60"/>
      <c r="V223" s="62"/>
      <c r="W223" s="6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</row>
    <row r="224" spans="1:196" x14ac:dyDescent="0.25">
      <c r="A224" s="2"/>
      <c r="B224" s="2"/>
      <c r="C224" s="2"/>
      <c r="D224" s="2"/>
      <c r="E224" s="2"/>
      <c r="F224" s="63"/>
      <c r="G224" s="63"/>
      <c r="H224" s="60"/>
      <c r="I224" s="62"/>
      <c r="J224" s="62"/>
      <c r="K224" s="64"/>
      <c r="L224" s="59"/>
      <c r="M224" s="60"/>
      <c r="N224" s="59"/>
      <c r="O224" s="60"/>
      <c r="P224" s="61"/>
      <c r="Q224" s="59"/>
      <c r="R224" s="59"/>
      <c r="S224" s="60"/>
      <c r="T224" s="59"/>
      <c r="U224" s="60"/>
      <c r="V224" s="62"/>
      <c r="W224" s="6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</row>
    <row r="225" spans="1:196" x14ac:dyDescent="0.25">
      <c r="A225" s="2"/>
      <c r="B225" s="2"/>
      <c r="C225" s="2"/>
      <c r="D225" s="2"/>
      <c r="E225" s="2"/>
      <c r="F225" s="63"/>
      <c r="G225" s="63"/>
      <c r="H225" s="60"/>
      <c r="I225" s="62"/>
      <c r="J225" s="62"/>
      <c r="K225" s="64"/>
      <c r="L225" s="59"/>
      <c r="M225" s="60"/>
      <c r="N225" s="59"/>
      <c r="O225" s="60"/>
      <c r="P225" s="61"/>
      <c r="Q225" s="59"/>
      <c r="R225" s="59"/>
      <c r="S225" s="60"/>
      <c r="T225" s="59"/>
      <c r="U225" s="60"/>
      <c r="V225" s="62"/>
      <c r="W225" s="6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</row>
    <row r="226" spans="1:196" x14ac:dyDescent="0.25">
      <c r="A226" s="2"/>
      <c r="B226" s="2"/>
      <c r="C226" s="2"/>
      <c r="D226" s="2"/>
      <c r="E226" s="2"/>
      <c r="F226" s="63"/>
      <c r="G226" s="63"/>
      <c r="H226" s="60"/>
      <c r="I226" s="62"/>
      <c r="J226" s="62"/>
      <c r="K226" s="64"/>
      <c r="L226" s="59"/>
      <c r="M226" s="60"/>
      <c r="N226" s="59"/>
      <c r="O226" s="60"/>
      <c r="P226" s="61"/>
      <c r="Q226" s="59"/>
      <c r="R226" s="59"/>
      <c r="S226" s="60"/>
      <c r="T226" s="59"/>
      <c r="U226" s="60"/>
      <c r="V226" s="62"/>
      <c r="W226" s="6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</row>
    <row r="227" spans="1:196" x14ac:dyDescent="0.25">
      <c r="A227" s="2"/>
      <c r="B227" s="2"/>
      <c r="C227" s="2"/>
      <c r="D227" s="2"/>
      <c r="E227" s="2"/>
      <c r="F227" s="63"/>
      <c r="G227" s="63"/>
      <c r="H227" s="60"/>
      <c r="I227" s="62"/>
      <c r="J227" s="62"/>
      <c r="K227" s="64"/>
      <c r="L227" s="59"/>
      <c r="M227" s="60"/>
      <c r="N227" s="59"/>
      <c r="O227" s="60"/>
      <c r="P227" s="61"/>
      <c r="Q227" s="59"/>
      <c r="R227" s="59"/>
      <c r="S227" s="60"/>
      <c r="T227" s="59"/>
      <c r="U227" s="60"/>
      <c r="V227" s="62"/>
      <c r="W227" s="6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</row>
    <row r="228" spans="1:196" x14ac:dyDescent="0.25">
      <c r="A228" s="2"/>
      <c r="B228" s="2"/>
      <c r="C228" s="2"/>
      <c r="D228" s="2"/>
      <c r="E228" s="2"/>
      <c r="F228" s="63"/>
      <c r="G228" s="63"/>
      <c r="H228" s="60"/>
      <c r="I228" s="62"/>
      <c r="J228" s="62"/>
      <c r="K228" s="64"/>
      <c r="L228" s="59"/>
      <c r="M228" s="60"/>
      <c r="N228" s="59"/>
      <c r="O228" s="60"/>
      <c r="P228" s="61"/>
      <c r="Q228" s="59"/>
      <c r="R228" s="59"/>
      <c r="S228" s="60"/>
      <c r="T228" s="59"/>
      <c r="U228" s="60"/>
      <c r="V228" s="62"/>
      <c r="W228" s="6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</row>
    <row r="229" spans="1:196" x14ac:dyDescent="0.25">
      <c r="A229" s="2"/>
      <c r="B229" s="2"/>
      <c r="C229" s="2"/>
      <c r="D229" s="2"/>
      <c r="E229" s="2"/>
      <c r="F229" s="63"/>
      <c r="G229" s="63"/>
      <c r="H229" s="60"/>
      <c r="I229" s="62"/>
      <c r="J229" s="62"/>
      <c r="K229" s="64"/>
      <c r="L229" s="59"/>
      <c r="M229" s="60"/>
      <c r="N229" s="59"/>
      <c r="O229" s="60"/>
      <c r="P229" s="61"/>
      <c r="Q229" s="59"/>
      <c r="R229" s="59"/>
      <c r="S229" s="60"/>
      <c r="T229" s="59"/>
      <c r="U229" s="60"/>
      <c r="V229" s="62"/>
      <c r="W229" s="6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</row>
    <row r="230" spans="1:196" x14ac:dyDescent="0.25">
      <c r="A230" s="2"/>
      <c r="B230" s="2"/>
      <c r="C230" s="2"/>
      <c r="D230" s="2"/>
      <c r="E230" s="2"/>
      <c r="F230" s="63"/>
      <c r="G230" s="63"/>
      <c r="H230" s="60"/>
      <c r="I230" s="62"/>
      <c r="J230" s="62"/>
      <c r="K230" s="64"/>
      <c r="L230" s="59"/>
      <c r="M230" s="60"/>
      <c r="N230" s="59"/>
      <c r="O230" s="60"/>
      <c r="P230" s="61"/>
      <c r="Q230" s="59"/>
      <c r="R230" s="59"/>
      <c r="S230" s="60"/>
      <c r="T230" s="59"/>
      <c r="U230" s="60"/>
      <c r="V230" s="62"/>
      <c r="W230" s="6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</row>
    <row r="231" spans="1:196" x14ac:dyDescent="0.25">
      <c r="A231" s="2"/>
      <c r="B231" s="2"/>
      <c r="C231" s="2"/>
      <c r="D231" s="2"/>
      <c r="E231" s="2"/>
      <c r="F231" s="63"/>
      <c r="G231" s="63"/>
      <c r="H231" s="60"/>
      <c r="I231" s="62"/>
      <c r="J231" s="62"/>
      <c r="K231" s="64"/>
      <c r="L231" s="59"/>
      <c r="M231" s="60"/>
      <c r="N231" s="59"/>
      <c r="O231" s="60"/>
      <c r="P231" s="61"/>
      <c r="Q231" s="59"/>
      <c r="R231" s="59"/>
      <c r="S231" s="60"/>
      <c r="T231" s="59"/>
      <c r="U231" s="60"/>
      <c r="V231" s="62"/>
      <c r="W231" s="6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</row>
    <row r="232" spans="1:196" x14ac:dyDescent="0.25">
      <c r="A232" s="2"/>
      <c r="B232" s="2"/>
      <c r="C232" s="2"/>
      <c r="D232" s="2"/>
      <c r="E232" s="2"/>
      <c r="F232" s="63"/>
      <c r="G232" s="63"/>
      <c r="H232" s="60"/>
      <c r="I232" s="62"/>
      <c r="J232" s="62"/>
      <c r="K232" s="64"/>
      <c r="L232" s="59"/>
      <c r="M232" s="60"/>
      <c r="N232" s="59"/>
      <c r="O232" s="60"/>
      <c r="P232" s="61"/>
      <c r="Q232" s="59"/>
      <c r="R232" s="59"/>
      <c r="S232" s="60"/>
      <c r="T232" s="59"/>
      <c r="U232" s="60"/>
      <c r="V232" s="62"/>
      <c r="W232" s="6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</row>
    <row r="233" spans="1:196" x14ac:dyDescent="0.25">
      <c r="A233" s="2"/>
      <c r="B233" s="2"/>
      <c r="C233" s="2"/>
      <c r="D233" s="2"/>
      <c r="E233" s="2"/>
      <c r="F233" s="63"/>
      <c r="G233" s="63"/>
      <c r="H233" s="60"/>
      <c r="I233" s="62"/>
      <c r="J233" s="62"/>
      <c r="K233" s="64"/>
      <c r="L233" s="59"/>
      <c r="M233" s="60"/>
      <c r="N233" s="59"/>
      <c r="O233" s="60"/>
      <c r="P233" s="61"/>
      <c r="Q233" s="59"/>
      <c r="R233" s="59"/>
      <c r="S233" s="60"/>
      <c r="T233" s="59"/>
      <c r="U233" s="60"/>
      <c r="V233" s="62"/>
      <c r="W233" s="6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</row>
    <row r="234" spans="1:196" x14ac:dyDescent="0.25">
      <c r="A234" s="2"/>
      <c r="B234" s="2"/>
      <c r="C234" s="2"/>
      <c r="D234" s="2"/>
      <c r="E234" s="2"/>
      <c r="F234" s="63"/>
      <c r="G234" s="63"/>
      <c r="H234" s="60"/>
      <c r="I234" s="62"/>
      <c r="J234" s="62"/>
      <c r="K234" s="64"/>
      <c r="L234" s="59"/>
      <c r="M234" s="60"/>
      <c r="N234" s="59"/>
      <c r="O234" s="60"/>
      <c r="P234" s="61"/>
      <c r="Q234" s="59"/>
      <c r="R234" s="59"/>
      <c r="S234" s="60"/>
      <c r="T234" s="59"/>
      <c r="U234" s="60"/>
      <c r="V234" s="62"/>
      <c r="W234" s="6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</row>
    <row r="235" spans="1:196" x14ac:dyDescent="0.25">
      <c r="A235" s="2"/>
      <c r="B235" s="2"/>
      <c r="C235" s="2"/>
      <c r="D235" s="2"/>
      <c r="E235" s="2"/>
      <c r="F235" s="63"/>
      <c r="G235" s="63"/>
      <c r="H235" s="60"/>
      <c r="I235" s="62"/>
      <c r="J235" s="62"/>
      <c r="K235" s="64"/>
      <c r="L235" s="59"/>
      <c r="M235" s="60"/>
      <c r="N235" s="59"/>
      <c r="O235" s="60"/>
      <c r="P235" s="61"/>
      <c r="Q235" s="59"/>
      <c r="R235" s="59"/>
      <c r="S235" s="60"/>
      <c r="T235" s="59"/>
      <c r="U235" s="60"/>
      <c r="V235" s="62"/>
      <c r="W235" s="6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</row>
    <row r="236" spans="1:196" x14ac:dyDescent="0.25">
      <c r="A236" s="2"/>
      <c r="B236" s="2"/>
      <c r="C236" s="2"/>
      <c r="D236" s="2"/>
      <c r="E236" s="2"/>
      <c r="F236" s="63"/>
      <c r="G236" s="63"/>
      <c r="H236" s="60"/>
      <c r="I236" s="62"/>
      <c r="J236" s="62"/>
      <c r="K236" s="64"/>
      <c r="L236" s="59"/>
      <c r="M236" s="60"/>
      <c r="N236" s="59"/>
      <c r="O236" s="60"/>
      <c r="P236" s="61"/>
      <c r="Q236" s="59"/>
      <c r="R236" s="59"/>
      <c r="S236" s="60"/>
      <c r="T236" s="59"/>
      <c r="U236" s="60"/>
      <c r="V236" s="62"/>
      <c r="W236" s="6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</row>
    <row r="237" spans="1:196" x14ac:dyDescent="0.25">
      <c r="A237" s="2"/>
      <c r="B237" s="2"/>
      <c r="C237" s="2"/>
      <c r="D237" s="2"/>
      <c r="E237" s="2"/>
      <c r="F237" s="63"/>
      <c r="G237" s="63"/>
      <c r="H237" s="60"/>
      <c r="I237" s="62"/>
      <c r="J237" s="62"/>
      <c r="K237" s="64"/>
      <c r="L237" s="59"/>
      <c r="M237" s="60"/>
      <c r="N237" s="59"/>
      <c r="O237" s="60"/>
      <c r="P237" s="61"/>
      <c r="Q237" s="59"/>
      <c r="R237" s="59"/>
      <c r="S237" s="60"/>
      <c r="T237" s="59"/>
      <c r="U237" s="60"/>
      <c r="V237" s="62"/>
      <c r="W237" s="6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</row>
    <row r="238" spans="1:196" x14ac:dyDescent="0.25">
      <c r="A238" s="2"/>
      <c r="B238" s="2"/>
      <c r="C238" s="2"/>
      <c r="D238" s="2"/>
      <c r="E238" s="2"/>
      <c r="F238" s="63"/>
      <c r="G238" s="63"/>
      <c r="H238" s="60"/>
      <c r="I238" s="62"/>
      <c r="J238" s="62"/>
      <c r="K238" s="64"/>
      <c r="L238" s="59"/>
      <c r="M238" s="60"/>
      <c r="N238" s="59"/>
      <c r="O238" s="60"/>
      <c r="P238" s="61"/>
      <c r="Q238" s="59"/>
      <c r="R238" s="59"/>
      <c r="S238" s="60"/>
      <c r="T238" s="59"/>
      <c r="U238" s="60"/>
      <c r="V238" s="62"/>
      <c r="W238" s="6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</row>
    <row r="239" spans="1:196" x14ac:dyDescent="0.25">
      <c r="A239" s="2"/>
      <c r="B239" s="2"/>
      <c r="C239" s="2"/>
      <c r="D239" s="2"/>
      <c r="E239" s="2"/>
      <c r="F239" s="63"/>
      <c r="G239" s="63"/>
      <c r="H239" s="60"/>
      <c r="I239" s="62"/>
      <c r="J239" s="62"/>
      <c r="K239" s="64"/>
      <c r="L239" s="59"/>
      <c r="M239" s="60"/>
      <c r="N239" s="59"/>
      <c r="O239" s="60"/>
      <c r="P239" s="61"/>
      <c r="Q239" s="59"/>
      <c r="R239" s="59"/>
      <c r="S239" s="60"/>
      <c r="T239" s="59"/>
      <c r="U239" s="60"/>
      <c r="V239" s="62"/>
      <c r="W239" s="6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</row>
    <row r="240" spans="1:196" x14ac:dyDescent="0.25">
      <c r="A240" s="2"/>
      <c r="B240" s="2"/>
      <c r="C240" s="2"/>
      <c r="D240" s="2"/>
      <c r="E240" s="2"/>
      <c r="F240" s="63"/>
      <c r="G240" s="63"/>
      <c r="H240" s="60"/>
      <c r="I240" s="62"/>
      <c r="J240" s="62"/>
      <c r="K240" s="64"/>
      <c r="L240" s="59"/>
      <c r="M240" s="60"/>
      <c r="N240" s="59"/>
      <c r="O240" s="60"/>
      <c r="P240" s="61"/>
      <c r="Q240" s="59"/>
      <c r="R240" s="59"/>
      <c r="S240" s="60"/>
      <c r="T240" s="59"/>
      <c r="U240" s="60"/>
      <c r="V240" s="62"/>
      <c r="W240" s="6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</row>
    <row r="241" spans="1:196" x14ac:dyDescent="0.25">
      <c r="A241" s="2"/>
      <c r="B241" s="2"/>
      <c r="C241" s="2"/>
      <c r="D241" s="2"/>
      <c r="E241" s="2"/>
      <c r="F241" s="63"/>
      <c r="G241" s="63"/>
      <c r="H241" s="60"/>
      <c r="I241" s="62"/>
      <c r="J241" s="62"/>
      <c r="K241" s="64"/>
      <c r="L241" s="59"/>
      <c r="M241" s="60"/>
      <c r="N241" s="59"/>
      <c r="O241" s="60"/>
      <c r="P241" s="61"/>
      <c r="Q241" s="59"/>
      <c r="R241" s="59"/>
      <c r="S241" s="60"/>
      <c r="T241" s="59"/>
      <c r="U241" s="60"/>
      <c r="V241" s="62"/>
      <c r="W241" s="6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</row>
    <row r="242" spans="1:196" x14ac:dyDescent="0.25">
      <c r="A242" s="2"/>
      <c r="B242" s="2"/>
      <c r="C242" s="2"/>
      <c r="D242" s="2"/>
      <c r="E242" s="2"/>
      <c r="F242" s="63"/>
      <c r="G242" s="63"/>
      <c r="H242" s="60"/>
      <c r="I242" s="62"/>
      <c r="J242" s="62"/>
      <c r="K242" s="64"/>
      <c r="L242" s="59"/>
      <c r="M242" s="60"/>
      <c r="N242" s="59"/>
      <c r="O242" s="60"/>
      <c r="P242" s="61"/>
      <c r="Q242" s="59"/>
      <c r="R242" s="59"/>
      <c r="S242" s="60"/>
      <c r="T242" s="59"/>
      <c r="U242" s="60"/>
      <c r="V242" s="62"/>
      <c r="W242" s="6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</row>
    <row r="243" spans="1:196" x14ac:dyDescent="0.25">
      <c r="A243" s="2"/>
      <c r="B243" s="2"/>
      <c r="C243" s="2"/>
      <c r="D243" s="2"/>
      <c r="E243" s="2"/>
      <c r="F243" s="63"/>
      <c r="G243" s="63"/>
      <c r="H243" s="60"/>
      <c r="I243" s="62"/>
      <c r="J243" s="62"/>
      <c r="K243" s="64"/>
      <c r="L243" s="59"/>
      <c r="M243" s="60"/>
      <c r="N243" s="59"/>
      <c r="O243" s="60"/>
      <c r="P243" s="61"/>
      <c r="Q243" s="59"/>
      <c r="R243" s="59"/>
      <c r="S243" s="60"/>
      <c r="T243" s="59"/>
      <c r="U243" s="60"/>
      <c r="V243" s="62"/>
      <c r="W243" s="6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</row>
    <row r="244" spans="1:196" x14ac:dyDescent="0.25">
      <c r="A244" s="2"/>
      <c r="B244" s="2"/>
      <c r="C244" s="2"/>
      <c r="D244" s="2"/>
      <c r="E244" s="2"/>
      <c r="F244" s="63"/>
      <c r="G244" s="63"/>
      <c r="H244" s="60"/>
      <c r="I244" s="62"/>
      <c r="J244" s="62"/>
      <c r="K244" s="64"/>
      <c r="L244" s="59"/>
      <c r="M244" s="60"/>
      <c r="N244" s="59"/>
      <c r="O244" s="60"/>
      <c r="P244" s="61"/>
      <c r="Q244" s="59"/>
      <c r="R244" s="59"/>
      <c r="S244" s="60"/>
      <c r="T244" s="59"/>
      <c r="U244" s="60"/>
      <c r="V244" s="62"/>
      <c r="W244" s="6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</row>
    <row r="245" spans="1:196" x14ac:dyDescent="0.25">
      <c r="A245" s="2"/>
      <c r="B245" s="2"/>
      <c r="C245" s="2"/>
      <c r="D245" s="2"/>
      <c r="E245" s="2"/>
      <c r="F245" s="63"/>
      <c r="G245" s="63"/>
      <c r="H245" s="60"/>
      <c r="I245" s="62"/>
      <c r="J245" s="62"/>
      <c r="K245" s="64"/>
      <c r="L245" s="59"/>
      <c r="M245" s="60"/>
      <c r="N245" s="59"/>
      <c r="O245" s="60"/>
      <c r="P245" s="61"/>
      <c r="Q245" s="59"/>
      <c r="R245" s="59"/>
      <c r="S245" s="60"/>
      <c r="T245" s="59"/>
      <c r="U245" s="60"/>
      <c r="V245" s="62"/>
      <c r="W245" s="6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</row>
    <row r="246" spans="1:196" x14ac:dyDescent="0.25">
      <c r="A246" s="2"/>
      <c r="B246" s="2"/>
      <c r="C246" s="2"/>
      <c r="D246" s="2"/>
      <c r="E246" s="2"/>
      <c r="F246" s="63"/>
      <c r="G246" s="63"/>
      <c r="H246" s="60"/>
      <c r="I246" s="62"/>
      <c r="J246" s="62"/>
      <c r="K246" s="64"/>
      <c r="L246" s="59"/>
      <c r="M246" s="60"/>
      <c r="N246" s="59"/>
      <c r="O246" s="60"/>
      <c r="P246" s="61"/>
      <c r="Q246" s="59"/>
      <c r="R246" s="59"/>
      <c r="S246" s="60"/>
      <c r="T246" s="59"/>
      <c r="U246" s="60"/>
      <c r="V246" s="62"/>
      <c r="W246" s="6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</row>
    <row r="247" spans="1:196" x14ac:dyDescent="0.25">
      <c r="A247" s="2"/>
      <c r="B247" s="2"/>
      <c r="C247" s="2"/>
      <c r="D247" s="2"/>
      <c r="E247" s="2"/>
      <c r="F247" s="28"/>
      <c r="G247" s="28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</row>
    <row r="248" spans="1:196" x14ac:dyDescent="0.25">
      <c r="A248" s="2"/>
      <c r="B248" s="2"/>
      <c r="C248" s="2"/>
      <c r="D248" s="2"/>
      <c r="E248" s="2"/>
      <c r="F248" s="28"/>
      <c r="G248" s="28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</row>
    <row r="249" spans="1:196" x14ac:dyDescent="0.25">
      <c r="A249" s="2"/>
      <c r="B249" s="2"/>
      <c r="C249" s="2"/>
      <c r="D249" s="2"/>
      <c r="E249" s="2"/>
      <c r="F249" s="28"/>
      <c r="G249" s="28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</row>
    <row r="250" spans="1:196" x14ac:dyDescent="0.25">
      <c r="A250" s="2"/>
      <c r="B250" s="2"/>
      <c r="C250" s="2"/>
      <c r="D250" s="2"/>
      <c r="E250" s="2"/>
      <c r="F250" s="28"/>
      <c r="G250" s="28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</row>
    <row r="251" spans="1:196" x14ac:dyDescent="0.25">
      <c r="A251" s="2"/>
      <c r="B251" s="2"/>
      <c r="C251" s="2"/>
      <c r="D251" s="2"/>
      <c r="E251" s="2"/>
      <c r="F251" s="28"/>
      <c r="G251" s="28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</row>
    <row r="252" spans="1:196" x14ac:dyDescent="0.25">
      <c r="A252" s="2"/>
      <c r="B252" s="2"/>
      <c r="C252" s="2"/>
      <c r="D252" s="2"/>
      <c r="E252" s="2"/>
      <c r="F252" s="28"/>
      <c r="G252" s="28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</row>
    <row r="253" spans="1:196" x14ac:dyDescent="0.25">
      <c r="A253" s="2"/>
      <c r="B253" s="2"/>
      <c r="C253" s="2"/>
      <c r="D253" s="2"/>
      <c r="E253" s="2"/>
      <c r="F253" s="28"/>
      <c r="G253" s="28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</row>
    <row r="254" spans="1:196" x14ac:dyDescent="0.25">
      <c r="A254" s="2"/>
      <c r="B254" s="2"/>
      <c r="C254" s="2"/>
      <c r="D254" s="2"/>
      <c r="E254" s="2"/>
      <c r="F254" s="28"/>
      <c r="G254" s="28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</row>
    <row r="255" spans="1:196" x14ac:dyDescent="0.25">
      <c r="A255" s="2"/>
      <c r="B255" s="2"/>
      <c r="C255" s="2"/>
      <c r="D255" s="2"/>
      <c r="E255" s="2"/>
      <c r="F255" s="28"/>
      <c r="G255" s="28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</row>
    <row r="256" spans="1:196" x14ac:dyDescent="0.25">
      <c r="A256" s="2"/>
      <c r="B256" s="2"/>
      <c r="C256" s="2"/>
      <c r="D256" s="2"/>
      <c r="E256" s="2"/>
      <c r="F256" s="28"/>
      <c r="G256" s="28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</row>
    <row r="257" spans="1:196" x14ac:dyDescent="0.25">
      <c r="A257" s="2"/>
      <c r="B257" s="2"/>
      <c r="C257" s="2"/>
      <c r="D257" s="2"/>
      <c r="E257" s="2"/>
      <c r="F257" s="28"/>
      <c r="G257" s="28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</row>
    <row r="258" spans="1:196" x14ac:dyDescent="0.25">
      <c r="A258" s="2"/>
      <c r="B258" s="2"/>
      <c r="C258" s="2"/>
      <c r="D258" s="2"/>
      <c r="E258" s="2"/>
      <c r="F258" s="28"/>
      <c r="G258" s="28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</row>
    <row r="259" spans="1:196" x14ac:dyDescent="0.25">
      <c r="A259" s="2"/>
      <c r="B259" s="2"/>
      <c r="C259" s="2"/>
      <c r="D259" s="2"/>
      <c r="E259" s="2"/>
      <c r="F259" s="28"/>
      <c r="G259" s="28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</row>
    <row r="260" spans="1:196" x14ac:dyDescent="0.25">
      <c r="A260" s="2"/>
      <c r="B260" s="2"/>
      <c r="C260" s="2"/>
      <c r="D260" s="2"/>
      <c r="E260" s="2"/>
      <c r="F260" s="28"/>
      <c r="G260" s="28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</row>
    <row r="261" spans="1:196" x14ac:dyDescent="0.25">
      <c r="A261" s="2"/>
      <c r="B261" s="2"/>
      <c r="C261" s="2"/>
      <c r="D261" s="2"/>
      <c r="E261" s="2"/>
      <c r="F261" s="28"/>
      <c r="G261" s="28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</row>
    <row r="262" spans="1:196" x14ac:dyDescent="0.25">
      <c r="A262" s="2"/>
      <c r="B262" s="2"/>
      <c r="C262" s="2"/>
      <c r="D262" s="2"/>
      <c r="E262" s="2"/>
      <c r="F262" s="28"/>
      <c r="G262" s="28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</row>
    <row r="263" spans="1:196" x14ac:dyDescent="0.25">
      <c r="A263" s="2"/>
      <c r="B263" s="2"/>
      <c r="C263" s="2"/>
      <c r="D263" s="2"/>
      <c r="E263" s="2"/>
      <c r="F263" s="28"/>
      <c r="G263" s="28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</row>
    <row r="264" spans="1:196" x14ac:dyDescent="0.25">
      <c r="A264" s="2"/>
      <c r="B264" s="2"/>
      <c r="C264" s="2"/>
      <c r="D264" s="2"/>
      <c r="E264" s="2"/>
      <c r="F264" s="28"/>
      <c r="G264" s="28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</row>
    <row r="265" spans="1:196" x14ac:dyDescent="0.25">
      <c r="A265" s="2"/>
      <c r="B265" s="2"/>
      <c r="C265" s="2"/>
      <c r="D265" s="2"/>
      <c r="E265" s="2"/>
      <c r="F265" s="28"/>
      <c r="G265" s="28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</row>
    <row r="266" spans="1:196" x14ac:dyDescent="0.25">
      <c r="A266" s="2"/>
      <c r="B266" s="2"/>
      <c r="C266" s="2"/>
      <c r="D266" s="2"/>
      <c r="E266" s="2"/>
      <c r="F266" s="28"/>
      <c r="G266" s="28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</row>
    <row r="267" spans="1:196" x14ac:dyDescent="0.25">
      <c r="A267" s="2"/>
      <c r="B267" s="2"/>
      <c r="C267" s="2"/>
      <c r="D267" s="2"/>
      <c r="E267" s="2"/>
      <c r="F267" s="28"/>
      <c r="G267" s="28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</row>
    <row r="268" spans="1:196" x14ac:dyDescent="0.25">
      <c r="A268" s="2"/>
      <c r="B268" s="2"/>
      <c r="C268" s="2"/>
      <c r="D268" s="2"/>
      <c r="E268" s="2"/>
      <c r="F268" s="28"/>
      <c r="G268" s="28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</row>
    <row r="269" spans="1:196" x14ac:dyDescent="0.25">
      <c r="A269" s="2"/>
      <c r="B269" s="2"/>
      <c r="C269" s="2"/>
      <c r="D269" s="2"/>
      <c r="E269" s="2"/>
      <c r="F269" s="28"/>
      <c r="G269" s="28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</row>
    <row r="270" spans="1:196" x14ac:dyDescent="0.25">
      <c r="A270" s="2"/>
      <c r="B270" s="2"/>
      <c r="C270" s="2"/>
      <c r="D270" s="2"/>
      <c r="E270" s="2"/>
      <c r="F270" s="28"/>
      <c r="G270" s="28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</row>
    <row r="271" spans="1:196" x14ac:dyDescent="0.25">
      <c r="A271" s="2"/>
      <c r="B271" s="2"/>
      <c r="C271" s="2"/>
      <c r="D271" s="2"/>
      <c r="E271" s="2"/>
      <c r="F271" s="28"/>
      <c r="G271" s="28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</row>
    <row r="272" spans="1:196" x14ac:dyDescent="0.25">
      <c r="A272" s="2"/>
      <c r="B272" s="2"/>
      <c r="C272" s="2"/>
      <c r="D272" s="2"/>
      <c r="E272" s="2"/>
      <c r="F272" s="28"/>
      <c r="G272" s="28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</row>
    <row r="273" spans="1:196" x14ac:dyDescent="0.25">
      <c r="A273" s="2"/>
      <c r="B273" s="2"/>
      <c r="C273" s="2"/>
      <c r="D273" s="2"/>
      <c r="E273" s="2"/>
      <c r="F273" s="28"/>
      <c r="G273" s="28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</row>
    <row r="274" spans="1:196" x14ac:dyDescent="0.25">
      <c r="A274" s="2"/>
      <c r="B274" s="2"/>
      <c r="C274" s="2"/>
      <c r="D274" s="2"/>
      <c r="E274" s="2"/>
      <c r="F274" s="28"/>
      <c r="G274" s="28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</row>
    <row r="275" spans="1:196" x14ac:dyDescent="0.25">
      <c r="A275" s="2"/>
      <c r="B275" s="2"/>
      <c r="C275" s="2"/>
      <c r="D275" s="2"/>
      <c r="E275" s="2"/>
      <c r="F275" s="28"/>
      <c r="G275" s="28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</row>
    <row r="276" spans="1:196" x14ac:dyDescent="0.25">
      <c r="A276" s="2"/>
      <c r="B276" s="2"/>
      <c r="C276" s="2"/>
      <c r="D276" s="2"/>
      <c r="E276" s="2"/>
      <c r="F276" s="28"/>
      <c r="G276" s="28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</row>
    <row r="277" spans="1:196" x14ac:dyDescent="0.25">
      <c r="A277" s="2"/>
      <c r="B277" s="2"/>
      <c r="C277" s="2"/>
      <c r="D277" s="2"/>
      <c r="E277" s="2"/>
      <c r="F277" s="28"/>
      <c r="G277" s="28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</row>
    <row r="278" spans="1:196" x14ac:dyDescent="0.25">
      <c r="A278" s="2"/>
      <c r="B278" s="2"/>
      <c r="C278" s="2"/>
      <c r="D278" s="2"/>
      <c r="E278" s="2"/>
      <c r="F278" s="28"/>
      <c r="G278" s="28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</row>
    <row r="279" spans="1:196" x14ac:dyDescent="0.25">
      <c r="A279" s="2"/>
      <c r="B279" s="2"/>
      <c r="C279" s="2"/>
      <c r="D279" s="2"/>
      <c r="E279" s="2"/>
      <c r="F279" s="28"/>
      <c r="G279" s="28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</row>
    <row r="280" spans="1:196" x14ac:dyDescent="0.25">
      <c r="A280" s="2"/>
      <c r="B280" s="2"/>
      <c r="C280" s="2"/>
      <c r="D280" s="2"/>
      <c r="E280" s="2"/>
      <c r="F280" s="28"/>
      <c r="G280" s="28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</row>
    <row r="281" spans="1:196" x14ac:dyDescent="0.25">
      <c r="A281" s="2"/>
      <c r="B281" s="2"/>
      <c r="C281" s="2"/>
      <c r="D281" s="2"/>
      <c r="E281" s="2"/>
      <c r="F281" s="28"/>
      <c r="G281" s="28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</row>
    <row r="282" spans="1:196" x14ac:dyDescent="0.25">
      <c r="A282" s="2"/>
      <c r="B282" s="2"/>
      <c r="C282" s="2"/>
      <c r="D282" s="2"/>
      <c r="E282" s="2"/>
      <c r="F282" s="28"/>
      <c r="G282" s="28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</row>
    <row r="283" spans="1:196" x14ac:dyDescent="0.25">
      <c r="A283" s="2"/>
      <c r="B283" s="2"/>
      <c r="C283" s="2"/>
      <c r="D283" s="2"/>
      <c r="E283" s="2"/>
      <c r="F283" s="28"/>
      <c r="G283" s="28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</row>
    <row r="284" spans="1:196" x14ac:dyDescent="0.25">
      <c r="A284" s="2"/>
      <c r="B284" s="2"/>
      <c r="C284" s="2"/>
      <c r="D284" s="2"/>
      <c r="E284" s="2"/>
      <c r="F284" s="28"/>
      <c r="G284" s="28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</row>
    <row r="285" spans="1:196" x14ac:dyDescent="0.25">
      <c r="A285" s="2"/>
      <c r="B285" s="2"/>
      <c r="C285" s="2"/>
      <c r="D285" s="2"/>
      <c r="E285" s="2"/>
      <c r="F285" s="28"/>
      <c r="G285" s="28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</row>
    <row r="286" spans="1:196" x14ac:dyDescent="0.25">
      <c r="A286" s="2"/>
      <c r="B286" s="2"/>
      <c r="C286" s="2"/>
      <c r="D286" s="2"/>
      <c r="E286" s="2"/>
      <c r="F286" s="28"/>
      <c r="G286" s="28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</row>
    <row r="287" spans="1:196" x14ac:dyDescent="0.25">
      <c r="A287" s="2"/>
      <c r="B287" s="2"/>
      <c r="C287" s="2"/>
      <c r="D287" s="2"/>
      <c r="E287" s="2"/>
      <c r="F287" s="28"/>
      <c r="G287" s="28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</row>
    <row r="288" spans="1:196" x14ac:dyDescent="0.25">
      <c r="A288" s="2"/>
      <c r="B288" s="2"/>
      <c r="C288" s="2"/>
      <c r="D288" s="2"/>
      <c r="E288" s="2"/>
      <c r="F288" s="28"/>
      <c r="G288" s="28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</row>
    <row r="289" spans="1:196" x14ac:dyDescent="0.25">
      <c r="A289" s="2"/>
      <c r="B289" s="2"/>
      <c r="C289" s="2"/>
      <c r="D289" s="2"/>
      <c r="E289" s="2"/>
      <c r="F289" s="28"/>
      <c r="G289" s="28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</row>
    <row r="290" spans="1:196" x14ac:dyDescent="0.25">
      <c r="A290" s="2"/>
      <c r="B290" s="2"/>
      <c r="C290" s="2"/>
      <c r="D290" s="2"/>
      <c r="E290" s="2"/>
      <c r="F290" s="28"/>
      <c r="G290" s="28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</row>
    <row r="291" spans="1:196" x14ac:dyDescent="0.25">
      <c r="A291" s="2"/>
      <c r="B291" s="2"/>
      <c r="C291" s="2"/>
      <c r="D291" s="2"/>
      <c r="E291" s="2"/>
      <c r="F291" s="28"/>
      <c r="G291" s="28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</row>
    <row r="292" spans="1:196" x14ac:dyDescent="0.25">
      <c r="A292" s="2"/>
      <c r="B292" s="2"/>
      <c r="C292" s="2"/>
      <c r="D292" s="2"/>
      <c r="E292" s="2"/>
      <c r="F292" s="28"/>
      <c r="G292" s="28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</row>
    <row r="293" spans="1:196" x14ac:dyDescent="0.25">
      <c r="A293" s="2"/>
      <c r="B293" s="2"/>
      <c r="C293" s="2"/>
      <c r="D293" s="2"/>
      <c r="E293" s="2"/>
      <c r="F293" s="28"/>
      <c r="G293" s="28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</row>
    <row r="294" spans="1:196" x14ac:dyDescent="0.25">
      <c r="A294" s="2"/>
      <c r="B294" s="2"/>
      <c r="C294" s="2"/>
      <c r="D294" s="2"/>
      <c r="E294" s="2"/>
      <c r="F294" s="28"/>
      <c r="G294" s="28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</row>
    <row r="295" spans="1:196" x14ac:dyDescent="0.25">
      <c r="A295" s="2"/>
      <c r="B295" s="2"/>
      <c r="C295" s="2"/>
      <c r="D295" s="2"/>
      <c r="E295" s="2"/>
      <c r="F295" s="28"/>
      <c r="G295" s="28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</row>
    <row r="296" spans="1:196" x14ac:dyDescent="0.25">
      <c r="A296" s="2"/>
      <c r="B296" s="2"/>
      <c r="C296" s="2"/>
      <c r="D296" s="2"/>
      <c r="E296" s="2"/>
      <c r="F296" s="28"/>
      <c r="G296" s="28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</row>
    <row r="297" spans="1:196" x14ac:dyDescent="0.25">
      <c r="A297" s="2"/>
      <c r="B297" s="2"/>
      <c r="C297" s="2"/>
      <c r="D297" s="2"/>
      <c r="E297" s="2"/>
      <c r="F297" s="28"/>
      <c r="G297" s="28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</row>
    <row r="298" spans="1:196" x14ac:dyDescent="0.25">
      <c r="A298" s="2"/>
      <c r="B298" s="2"/>
      <c r="C298" s="2"/>
      <c r="D298" s="2"/>
      <c r="E298" s="2"/>
      <c r="F298" s="28"/>
      <c r="G298" s="28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</row>
    <row r="299" spans="1:196" x14ac:dyDescent="0.25">
      <c r="A299" s="2"/>
      <c r="B299" s="2"/>
      <c r="C299" s="2"/>
      <c r="D299" s="2"/>
      <c r="E299" s="2"/>
      <c r="F299" s="28"/>
      <c r="G299" s="28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</row>
    <row r="300" spans="1:196" x14ac:dyDescent="0.25">
      <c r="A300" s="2"/>
      <c r="B300" s="2"/>
      <c r="C300" s="2"/>
      <c r="D300" s="2"/>
      <c r="E300" s="2"/>
      <c r="F300" s="28"/>
      <c r="G300" s="28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</row>
    <row r="301" spans="1:196" x14ac:dyDescent="0.25">
      <c r="A301" s="2"/>
      <c r="B301" s="2"/>
      <c r="C301" s="2"/>
      <c r="D301" s="2"/>
      <c r="E301" s="2"/>
      <c r="F301" s="28"/>
      <c r="G301" s="28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</row>
    <row r="302" spans="1:196" x14ac:dyDescent="0.25">
      <c r="A302" s="2"/>
      <c r="B302" s="2"/>
      <c r="C302" s="2"/>
      <c r="D302" s="2"/>
      <c r="E302" s="2"/>
      <c r="F302" s="28"/>
      <c r="G302" s="28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</row>
    <row r="303" spans="1:196" x14ac:dyDescent="0.25">
      <c r="A303" s="2"/>
      <c r="B303" s="2"/>
      <c r="C303" s="2"/>
      <c r="D303" s="2"/>
      <c r="E303" s="2"/>
      <c r="F303" s="28"/>
      <c r="G303" s="28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</row>
    <row r="304" spans="1:196" x14ac:dyDescent="0.25">
      <c r="A304" s="2"/>
      <c r="B304" s="2"/>
      <c r="C304" s="2"/>
      <c r="D304" s="2"/>
      <c r="E304" s="2"/>
      <c r="F304" s="28"/>
      <c r="G304" s="28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</row>
    <row r="305" spans="1:196" x14ac:dyDescent="0.25">
      <c r="A305" s="2"/>
      <c r="B305" s="2"/>
      <c r="C305" s="2"/>
      <c r="D305" s="2"/>
      <c r="E305" s="2"/>
      <c r="F305" s="28"/>
      <c r="G305" s="28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</row>
    <row r="306" spans="1:196" x14ac:dyDescent="0.25">
      <c r="A306" s="2"/>
      <c r="B306" s="2"/>
      <c r="C306" s="2"/>
      <c r="D306" s="2"/>
      <c r="E306" s="2"/>
      <c r="F306" s="28"/>
      <c r="G306" s="28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</row>
    <row r="307" spans="1:196" x14ac:dyDescent="0.25">
      <c r="A307" s="2"/>
      <c r="B307" s="2"/>
      <c r="C307" s="2"/>
      <c r="D307" s="2"/>
      <c r="E307" s="2"/>
      <c r="F307" s="28"/>
      <c r="G307" s="28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</row>
    <row r="308" spans="1:196" x14ac:dyDescent="0.25">
      <c r="A308" s="2"/>
      <c r="B308" s="2"/>
      <c r="C308" s="2"/>
      <c r="D308" s="2"/>
      <c r="E308" s="2"/>
      <c r="F308" s="28"/>
      <c r="G308" s="28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</row>
    <row r="309" spans="1:196" x14ac:dyDescent="0.25">
      <c r="A309" s="2"/>
      <c r="B309" s="2"/>
      <c r="C309" s="2"/>
      <c r="D309" s="2"/>
      <c r="E309" s="2"/>
      <c r="F309" s="28"/>
      <c r="G309" s="28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</row>
    <row r="310" spans="1:196" x14ac:dyDescent="0.25">
      <c r="A310" s="2"/>
      <c r="B310" s="2"/>
      <c r="C310" s="2"/>
      <c r="D310" s="2"/>
      <c r="E310" s="2"/>
      <c r="F310" s="28"/>
      <c r="G310" s="28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</row>
    <row r="311" spans="1:196" x14ac:dyDescent="0.25">
      <c r="A311" s="2"/>
      <c r="B311" s="2"/>
      <c r="C311" s="2"/>
      <c r="D311" s="2"/>
      <c r="E311" s="2"/>
      <c r="F311" s="28"/>
      <c r="G311" s="28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</row>
    <row r="312" spans="1:196" x14ac:dyDescent="0.25">
      <c r="A312" s="2"/>
      <c r="B312" s="2"/>
      <c r="C312" s="2"/>
      <c r="D312" s="2"/>
      <c r="E312" s="2"/>
      <c r="F312" s="28"/>
      <c r="G312" s="28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</row>
    <row r="313" spans="1:196" x14ac:dyDescent="0.25">
      <c r="A313" s="2"/>
      <c r="B313" s="2"/>
      <c r="C313" s="2"/>
      <c r="D313" s="2"/>
      <c r="E313" s="2"/>
      <c r="F313" s="28"/>
      <c r="G313" s="28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</row>
    <row r="314" spans="1:196" x14ac:dyDescent="0.25">
      <c r="A314" s="2"/>
      <c r="B314" s="2"/>
      <c r="C314" s="2"/>
      <c r="D314" s="2"/>
      <c r="E314" s="2"/>
      <c r="F314" s="28"/>
      <c r="G314" s="28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</row>
    <row r="315" spans="1:196" x14ac:dyDescent="0.25">
      <c r="A315" s="2"/>
      <c r="B315" s="2"/>
      <c r="C315" s="2"/>
      <c r="D315" s="2"/>
      <c r="E315" s="2"/>
      <c r="F315" s="28"/>
      <c r="G315" s="28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</row>
    <row r="316" spans="1:196" x14ac:dyDescent="0.25">
      <c r="A316" s="2"/>
      <c r="B316" s="2"/>
      <c r="C316" s="2"/>
      <c r="D316" s="2"/>
      <c r="E316" s="2"/>
      <c r="F316" s="28"/>
      <c r="G316" s="28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</row>
    <row r="317" spans="1:196" x14ac:dyDescent="0.25">
      <c r="A317" s="2"/>
      <c r="B317" s="2"/>
      <c r="C317" s="2"/>
      <c r="D317" s="2"/>
      <c r="E317" s="2"/>
      <c r="F317" s="28"/>
      <c r="G317" s="28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</row>
    <row r="318" spans="1:196" x14ac:dyDescent="0.25">
      <c r="A318" s="2"/>
      <c r="B318" s="2"/>
      <c r="C318" s="2"/>
      <c r="D318" s="2"/>
      <c r="E318" s="2"/>
      <c r="F318" s="28"/>
      <c r="G318" s="28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</row>
    <row r="319" spans="1:196" x14ac:dyDescent="0.25">
      <c r="A319" s="2"/>
      <c r="B319" s="2"/>
      <c r="C319" s="2"/>
      <c r="D319" s="2"/>
      <c r="E319" s="2"/>
      <c r="F319" s="28"/>
      <c r="G319" s="28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</row>
    <row r="320" spans="1:196" x14ac:dyDescent="0.25">
      <c r="A320" s="2"/>
      <c r="B320" s="2"/>
      <c r="C320" s="2"/>
      <c r="D320" s="2"/>
      <c r="E320" s="2"/>
      <c r="F320" s="28"/>
      <c r="G320" s="28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</row>
    <row r="321" spans="1:196" x14ac:dyDescent="0.25">
      <c r="A321" s="2"/>
      <c r="B321" s="2"/>
      <c r="C321" s="2"/>
      <c r="D321" s="2"/>
      <c r="E321" s="2"/>
      <c r="F321" s="28"/>
      <c r="G321" s="28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</row>
    <row r="322" spans="1:196" x14ac:dyDescent="0.25">
      <c r="A322" s="2"/>
      <c r="B322" s="2"/>
      <c r="C322" s="2"/>
      <c r="D322" s="2"/>
      <c r="E322" s="2"/>
      <c r="F322" s="28"/>
      <c r="G322" s="28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</row>
    <row r="323" spans="1:196" x14ac:dyDescent="0.25">
      <c r="A323" s="2"/>
      <c r="B323" s="2"/>
      <c r="C323" s="2"/>
      <c r="D323" s="2"/>
      <c r="E323" s="2"/>
      <c r="F323" s="28"/>
      <c r="G323" s="28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</row>
    <row r="324" spans="1:196" x14ac:dyDescent="0.25">
      <c r="A324" s="2"/>
      <c r="B324" s="2"/>
      <c r="C324" s="2"/>
      <c r="D324" s="2"/>
      <c r="E324" s="2"/>
      <c r="F324" s="28"/>
      <c r="G324" s="28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</row>
    <row r="325" spans="1:196" x14ac:dyDescent="0.25">
      <c r="A325" s="2"/>
      <c r="B325" s="2"/>
      <c r="C325" s="2"/>
      <c r="D325" s="2"/>
      <c r="E325" s="2"/>
      <c r="F325" s="28"/>
      <c r="G325" s="28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</row>
    <row r="326" spans="1:196" x14ac:dyDescent="0.25">
      <c r="A326" s="2"/>
      <c r="B326" s="2"/>
      <c r="C326" s="2"/>
      <c r="D326" s="2"/>
      <c r="E326" s="2"/>
      <c r="F326" s="28"/>
      <c r="G326" s="28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</row>
    <row r="327" spans="1:196" x14ac:dyDescent="0.25">
      <c r="A327" s="2"/>
      <c r="B327" s="2"/>
      <c r="C327" s="2"/>
      <c r="D327" s="2"/>
      <c r="E327" s="2"/>
      <c r="F327" s="28"/>
      <c r="G327" s="28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</row>
    <row r="328" spans="1:196" x14ac:dyDescent="0.25">
      <c r="A328" s="2"/>
      <c r="B328" s="2"/>
      <c r="C328" s="2"/>
      <c r="D328" s="2"/>
      <c r="E328" s="2"/>
      <c r="F328" s="28"/>
      <c r="G328" s="28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</row>
    <row r="329" spans="1:196" x14ac:dyDescent="0.25">
      <c r="A329" s="2"/>
      <c r="B329" s="2"/>
      <c r="C329" s="2"/>
      <c r="D329" s="2"/>
      <c r="E329" s="2"/>
      <c r="F329" s="28"/>
      <c r="G329" s="28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</row>
    <row r="330" spans="1:196" x14ac:dyDescent="0.25">
      <c r="A330" s="2"/>
      <c r="B330" s="2"/>
      <c r="C330" s="2"/>
      <c r="D330" s="2"/>
      <c r="E330" s="2"/>
      <c r="F330" s="28"/>
      <c r="G330" s="28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</row>
    <row r="331" spans="1:196" x14ac:dyDescent="0.25">
      <c r="A331" s="2"/>
      <c r="B331" s="2"/>
      <c r="C331" s="2"/>
      <c r="D331" s="2"/>
      <c r="E331" s="2"/>
      <c r="F331" s="28"/>
      <c r="G331" s="28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</row>
    <row r="332" spans="1:196" x14ac:dyDescent="0.25">
      <c r="A332" s="2"/>
      <c r="B332" s="2"/>
      <c r="C332" s="2"/>
      <c r="D332" s="2"/>
      <c r="E332" s="2"/>
      <c r="F332" s="28"/>
      <c r="G332" s="28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</row>
    <row r="333" spans="1:196" x14ac:dyDescent="0.25">
      <c r="A333" s="2"/>
      <c r="B333" s="2"/>
      <c r="C333" s="2"/>
      <c r="D333" s="2"/>
      <c r="E333" s="2"/>
      <c r="F333" s="28"/>
      <c r="G333" s="28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</row>
    <row r="334" spans="1:196" x14ac:dyDescent="0.25">
      <c r="A334" s="2"/>
      <c r="B334" s="2"/>
      <c r="C334" s="2"/>
      <c r="D334" s="2"/>
      <c r="E334" s="2"/>
      <c r="F334" s="28"/>
      <c r="G334" s="28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</row>
    <row r="335" spans="1:196" x14ac:dyDescent="0.25">
      <c r="A335" s="2"/>
      <c r="B335" s="2"/>
      <c r="C335" s="2"/>
      <c r="D335" s="2"/>
      <c r="E335" s="2"/>
      <c r="F335" s="28"/>
      <c r="G335" s="28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</row>
    <row r="336" spans="1:196" x14ac:dyDescent="0.25">
      <c r="A336" s="2"/>
      <c r="B336" s="2"/>
      <c r="C336" s="2"/>
      <c r="D336" s="2"/>
      <c r="E336" s="2"/>
      <c r="F336" s="28"/>
      <c r="G336" s="28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</row>
    <row r="337" spans="1:196" x14ac:dyDescent="0.25">
      <c r="A337" s="2"/>
      <c r="B337" s="2"/>
      <c r="C337" s="2"/>
      <c r="D337" s="2"/>
      <c r="E337" s="2"/>
      <c r="F337" s="28"/>
      <c r="G337" s="28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</row>
    <row r="338" spans="1:196" x14ac:dyDescent="0.25">
      <c r="A338" s="2"/>
      <c r="B338" s="2"/>
      <c r="C338" s="2"/>
      <c r="D338" s="2"/>
      <c r="E338" s="2"/>
      <c r="F338" s="28"/>
      <c r="G338" s="28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</row>
    <row r="339" spans="1:196" x14ac:dyDescent="0.25">
      <c r="A339" s="2"/>
      <c r="B339" s="2"/>
      <c r="C339" s="2"/>
      <c r="D339" s="2"/>
      <c r="E339" s="2"/>
      <c r="F339" s="28"/>
      <c r="G339" s="28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</row>
    <row r="340" spans="1:196" x14ac:dyDescent="0.25">
      <c r="A340" s="2"/>
      <c r="B340" s="2"/>
      <c r="C340" s="2"/>
      <c r="D340" s="2"/>
      <c r="E340" s="2"/>
      <c r="F340" s="28"/>
      <c r="G340" s="28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</row>
    <row r="341" spans="1:196" x14ac:dyDescent="0.25">
      <c r="A341" s="2"/>
      <c r="B341" s="2"/>
      <c r="C341" s="2"/>
      <c r="D341" s="2"/>
      <c r="E341" s="2"/>
      <c r="F341" s="28"/>
      <c r="G341" s="28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</row>
    <row r="342" spans="1:196" x14ac:dyDescent="0.25">
      <c r="A342" s="2"/>
      <c r="B342" s="2"/>
      <c r="C342" s="2"/>
      <c r="D342" s="2"/>
      <c r="E342" s="2"/>
      <c r="F342" s="28"/>
      <c r="G342" s="28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</row>
    <row r="343" spans="1:196" x14ac:dyDescent="0.25">
      <c r="A343" s="2"/>
      <c r="B343" s="2"/>
      <c r="C343" s="2"/>
      <c r="D343" s="2"/>
      <c r="E343" s="2"/>
      <c r="F343" s="28"/>
      <c r="G343" s="28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</row>
    <row r="344" spans="1:196" x14ac:dyDescent="0.25">
      <c r="A344" s="2"/>
      <c r="B344" s="2"/>
      <c r="C344" s="2"/>
      <c r="D344" s="2"/>
      <c r="E344" s="2"/>
      <c r="F344" s="28"/>
      <c r="G344" s="28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</row>
    <row r="345" spans="1:196" x14ac:dyDescent="0.25">
      <c r="A345" s="2"/>
      <c r="B345" s="2"/>
      <c r="C345" s="2"/>
      <c r="D345" s="2"/>
      <c r="E345" s="2"/>
      <c r="F345" s="28"/>
      <c r="G345" s="28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</row>
    <row r="346" spans="1:196" x14ac:dyDescent="0.25">
      <c r="A346" s="2"/>
      <c r="B346" s="2"/>
      <c r="C346" s="2"/>
      <c r="D346" s="2"/>
      <c r="E346" s="2"/>
      <c r="F346" s="28"/>
      <c r="G346" s="28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</row>
    <row r="347" spans="1:196" x14ac:dyDescent="0.25">
      <c r="A347" s="2"/>
      <c r="B347" s="2"/>
      <c r="C347" s="2"/>
      <c r="D347" s="2"/>
      <c r="E347" s="2"/>
      <c r="F347" s="28"/>
      <c r="G347" s="28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</row>
    <row r="348" spans="1:196" x14ac:dyDescent="0.25">
      <c r="A348" s="2"/>
      <c r="B348" s="2"/>
      <c r="C348" s="2"/>
      <c r="D348" s="2"/>
      <c r="E348" s="2"/>
      <c r="F348" s="28"/>
      <c r="G348" s="28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</row>
    <row r="349" spans="1:196" x14ac:dyDescent="0.25">
      <c r="A349" s="2"/>
      <c r="B349" s="2"/>
      <c r="C349" s="2"/>
      <c r="D349" s="2"/>
      <c r="E349" s="2"/>
      <c r="F349" s="28"/>
      <c r="G349" s="28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</row>
    <row r="350" spans="1:196" x14ac:dyDescent="0.25">
      <c r="A350" s="2"/>
      <c r="B350" s="2"/>
      <c r="C350" s="2"/>
      <c r="D350" s="2"/>
      <c r="E350" s="2"/>
      <c r="F350" s="28"/>
      <c r="G350" s="28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</row>
    <row r="351" spans="1:196" x14ac:dyDescent="0.25">
      <c r="A351" s="2"/>
      <c r="B351" s="2"/>
      <c r="C351" s="2"/>
      <c r="D351" s="2"/>
      <c r="E351" s="2"/>
      <c r="F351" s="28"/>
      <c r="G351" s="28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</row>
    <row r="352" spans="1:196" x14ac:dyDescent="0.25">
      <c r="A352" s="2"/>
      <c r="B352" s="2"/>
      <c r="C352" s="2"/>
      <c r="D352" s="2"/>
      <c r="E352" s="2"/>
      <c r="F352" s="28"/>
      <c r="G352" s="28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</row>
    <row r="353" spans="1:196" x14ac:dyDescent="0.25">
      <c r="A353" s="2"/>
      <c r="B353" s="2"/>
      <c r="C353" s="2"/>
      <c r="D353" s="2"/>
      <c r="E353" s="2"/>
      <c r="F353" s="28"/>
      <c r="G353" s="28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</row>
    <row r="354" spans="1:196" x14ac:dyDescent="0.25">
      <c r="A354" s="2"/>
      <c r="B354" s="2"/>
      <c r="C354" s="2"/>
      <c r="D354" s="2"/>
      <c r="E354" s="2"/>
      <c r="F354" s="28"/>
      <c r="G354" s="28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</row>
    <row r="355" spans="1:196" x14ac:dyDescent="0.25">
      <c r="A355" s="2"/>
      <c r="B355" s="2"/>
      <c r="C355" s="2"/>
      <c r="D355" s="2"/>
      <c r="E355" s="2"/>
      <c r="F355" s="28"/>
      <c r="G355" s="28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</row>
    <row r="356" spans="1:196" x14ac:dyDescent="0.25">
      <c r="A356" s="2"/>
      <c r="B356" s="2"/>
      <c r="C356" s="2"/>
      <c r="D356" s="2"/>
      <c r="E356" s="2"/>
      <c r="F356" s="28"/>
      <c r="G356" s="28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</row>
    <row r="357" spans="1:196" x14ac:dyDescent="0.25">
      <c r="A357" s="2"/>
      <c r="B357" s="2"/>
      <c r="C357" s="2"/>
      <c r="D357" s="2"/>
      <c r="E357" s="2"/>
      <c r="F357" s="28"/>
      <c r="G357" s="28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</row>
    <row r="358" spans="1:196" x14ac:dyDescent="0.25">
      <c r="A358" s="2"/>
      <c r="B358" s="2"/>
      <c r="C358" s="2"/>
      <c r="D358" s="2"/>
      <c r="E358" s="2"/>
      <c r="F358" s="28"/>
      <c r="G358" s="28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</row>
    <row r="359" spans="1:196" x14ac:dyDescent="0.25">
      <c r="A359" s="2"/>
      <c r="B359" s="2"/>
      <c r="C359" s="2"/>
      <c r="D359" s="2"/>
      <c r="E359" s="2"/>
      <c r="F359" s="28"/>
      <c r="G359" s="28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</row>
    <row r="360" spans="1:196" x14ac:dyDescent="0.25">
      <c r="A360" s="2"/>
      <c r="B360" s="2"/>
      <c r="C360" s="2"/>
      <c r="D360" s="2"/>
      <c r="E360" s="2"/>
      <c r="F360" s="28"/>
      <c r="G360" s="28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</row>
    <row r="361" spans="1:196" x14ac:dyDescent="0.25">
      <c r="A361" s="2"/>
      <c r="B361" s="2"/>
      <c r="C361" s="2"/>
      <c r="D361" s="2"/>
      <c r="E361" s="2"/>
      <c r="F361" s="28"/>
      <c r="G361" s="28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</row>
    <row r="362" spans="1:196" x14ac:dyDescent="0.25">
      <c r="A362" s="2"/>
      <c r="B362" s="2"/>
      <c r="C362" s="2"/>
      <c r="D362" s="2"/>
      <c r="E362" s="2"/>
      <c r="F362" s="28"/>
      <c r="G362" s="28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</row>
    <row r="363" spans="1:196" x14ac:dyDescent="0.25">
      <c r="A363" s="2"/>
      <c r="B363" s="2"/>
      <c r="C363" s="2"/>
      <c r="D363" s="2"/>
      <c r="E363" s="2"/>
      <c r="F363" s="28"/>
      <c r="G363" s="28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</row>
    <row r="364" spans="1:196" x14ac:dyDescent="0.25">
      <c r="A364" s="2"/>
      <c r="B364" s="2"/>
      <c r="C364" s="2"/>
      <c r="D364" s="2"/>
      <c r="E364" s="2"/>
      <c r="F364" s="28"/>
      <c r="G364" s="28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</row>
    <row r="365" spans="1:196" x14ac:dyDescent="0.25">
      <c r="A365" s="2"/>
      <c r="B365" s="2"/>
      <c r="C365" s="2"/>
      <c r="D365" s="2"/>
      <c r="E365" s="2"/>
      <c r="F365" s="28"/>
      <c r="G365" s="28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</row>
    <row r="366" spans="1:196" x14ac:dyDescent="0.25">
      <c r="A366" s="2"/>
      <c r="B366" s="2"/>
      <c r="C366" s="2"/>
      <c r="D366" s="2"/>
      <c r="E366" s="2"/>
      <c r="F366" s="28"/>
      <c r="G366" s="28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</row>
    <row r="367" spans="1:196" x14ac:dyDescent="0.25">
      <c r="A367" s="2"/>
      <c r="B367" s="2"/>
      <c r="C367" s="2"/>
      <c r="D367" s="2"/>
      <c r="E367" s="2"/>
      <c r="F367" s="28"/>
      <c r="G367" s="28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</row>
    <row r="368" spans="1:196" x14ac:dyDescent="0.25">
      <c r="A368" s="2"/>
      <c r="B368" s="2"/>
      <c r="C368" s="2"/>
      <c r="D368" s="2"/>
      <c r="E368" s="2"/>
      <c r="F368" s="28"/>
      <c r="G368" s="28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</row>
    <row r="369" spans="1:196" x14ac:dyDescent="0.25">
      <c r="A369" s="2"/>
      <c r="B369" s="2"/>
      <c r="C369" s="2"/>
      <c r="D369" s="2"/>
      <c r="E369" s="2"/>
      <c r="F369" s="28"/>
      <c r="G369" s="28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</row>
    <row r="370" spans="1:196" x14ac:dyDescent="0.25">
      <c r="A370" s="2"/>
      <c r="B370" s="2"/>
      <c r="C370" s="2"/>
      <c r="D370" s="2"/>
      <c r="E370" s="2"/>
      <c r="F370" s="28"/>
      <c r="G370" s="28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</row>
    <row r="371" spans="1:196" x14ac:dyDescent="0.25">
      <c r="A371" s="2"/>
      <c r="B371" s="2"/>
      <c r="C371" s="2"/>
      <c r="D371" s="2"/>
      <c r="E371" s="2"/>
      <c r="F371" s="28"/>
      <c r="G371" s="28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</row>
    <row r="372" spans="1:196" x14ac:dyDescent="0.25">
      <c r="A372" s="2"/>
      <c r="B372" s="2"/>
      <c r="C372" s="2"/>
      <c r="D372" s="2"/>
      <c r="E372" s="2"/>
      <c r="F372" s="28"/>
      <c r="G372" s="28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</row>
    <row r="373" spans="1:196" x14ac:dyDescent="0.25">
      <c r="A373" s="2"/>
      <c r="B373" s="2"/>
      <c r="C373" s="2"/>
      <c r="D373" s="2"/>
      <c r="E373" s="2"/>
      <c r="F373" s="28"/>
      <c r="G373" s="28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</row>
    <row r="374" spans="1:196" x14ac:dyDescent="0.25">
      <c r="A374" s="2"/>
      <c r="B374" s="2"/>
      <c r="C374" s="2"/>
      <c r="D374" s="2"/>
      <c r="E374" s="2"/>
      <c r="F374" s="28"/>
      <c r="G374" s="28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</row>
    <row r="375" spans="1:196" x14ac:dyDescent="0.25">
      <c r="A375" s="2"/>
      <c r="B375" s="2"/>
      <c r="C375" s="2"/>
      <c r="D375" s="2"/>
      <c r="E375" s="2"/>
      <c r="F375" s="28"/>
      <c r="G375" s="28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</row>
    <row r="376" spans="1:196" x14ac:dyDescent="0.25">
      <c r="A376" s="2"/>
      <c r="B376" s="2"/>
      <c r="C376" s="2"/>
      <c r="D376" s="2"/>
      <c r="E376" s="2"/>
      <c r="F376" s="28"/>
      <c r="G376" s="28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</row>
    <row r="377" spans="1:196" x14ac:dyDescent="0.25">
      <c r="A377" s="2"/>
      <c r="B377" s="2"/>
      <c r="C377" s="2"/>
      <c r="D377" s="2"/>
      <c r="E377" s="2"/>
      <c r="F377" s="28"/>
      <c r="G377" s="28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</row>
    <row r="378" spans="1:196" x14ac:dyDescent="0.25">
      <c r="A378" s="2"/>
      <c r="B378" s="2"/>
      <c r="C378" s="2"/>
      <c r="D378" s="2"/>
      <c r="E378" s="2"/>
      <c r="F378" s="28"/>
      <c r="G378" s="28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</row>
    <row r="379" spans="1:196" x14ac:dyDescent="0.25">
      <c r="A379" s="2"/>
      <c r="B379" s="2"/>
      <c r="C379" s="2"/>
      <c r="D379" s="2"/>
      <c r="E379" s="2"/>
      <c r="F379" s="28"/>
      <c r="G379" s="28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</row>
    <row r="380" spans="1:196" x14ac:dyDescent="0.25">
      <c r="A380" s="2"/>
      <c r="B380" s="2"/>
      <c r="C380" s="2"/>
      <c r="D380" s="2"/>
      <c r="E380" s="2"/>
      <c r="F380" s="28"/>
      <c r="G380" s="28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</row>
    <row r="381" spans="1:196" x14ac:dyDescent="0.25">
      <c r="A381" s="2"/>
      <c r="B381" s="2"/>
      <c r="C381" s="2"/>
      <c r="D381" s="2"/>
      <c r="E381" s="2"/>
      <c r="F381" s="28"/>
      <c r="G381" s="28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</row>
    <row r="382" spans="1:196" x14ac:dyDescent="0.25">
      <c r="A382" s="2"/>
      <c r="B382" s="2"/>
      <c r="C382" s="2"/>
      <c r="D382" s="2"/>
      <c r="E382" s="2"/>
      <c r="F382" s="28"/>
      <c r="G382" s="28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</row>
    <row r="383" spans="1:196" x14ac:dyDescent="0.25">
      <c r="A383" s="2"/>
      <c r="B383" s="2"/>
      <c r="C383" s="2"/>
      <c r="D383" s="2"/>
      <c r="E383" s="2"/>
      <c r="F383" s="28"/>
      <c r="G383" s="28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</row>
    <row r="384" spans="1:196" x14ac:dyDescent="0.25">
      <c r="A384" s="2"/>
      <c r="B384" s="2"/>
      <c r="C384" s="2"/>
      <c r="D384" s="2"/>
      <c r="E384" s="2"/>
      <c r="F384" s="28"/>
      <c r="G384" s="28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</row>
    <row r="385" spans="1:196" x14ac:dyDescent="0.25">
      <c r="A385" s="2"/>
      <c r="B385" s="2"/>
      <c r="C385" s="2"/>
      <c r="D385" s="2"/>
      <c r="E385" s="2"/>
      <c r="F385" s="28"/>
      <c r="G385" s="28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</row>
    <row r="386" spans="1:196" x14ac:dyDescent="0.25">
      <c r="A386" s="2"/>
      <c r="B386" s="2"/>
      <c r="C386" s="2"/>
      <c r="D386" s="2"/>
      <c r="E386" s="2"/>
      <c r="F386" s="28"/>
      <c r="G386" s="28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</row>
    <row r="387" spans="1:196" x14ac:dyDescent="0.25">
      <c r="A387" s="2"/>
      <c r="B387" s="2"/>
      <c r="C387" s="2"/>
      <c r="D387" s="2"/>
      <c r="E387" s="2"/>
      <c r="F387" s="28"/>
      <c r="G387" s="28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</row>
    <row r="388" spans="1:196" x14ac:dyDescent="0.25">
      <c r="A388" s="2"/>
      <c r="B388" s="2"/>
      <c r="C388" s="2"/>
      <c r="D388" s="2"/>
      <c r="E388" s="2"/>
      <c r="F388" s="28"/>
      <c r="G388" s="28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</row>
    <row r="389" spans="1:196" x14ac:dyDescent="0.25">
      <c r="A389" s="2"/>
      <c r="B389" s="2"/>
      <c r="C389" s="2"/>
      <c r="D389" s="2"/>
      <c r="E389" s="2"/>
      <c r="F389" s="28"/>
      <c r="G389" s="28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</row>
    <row r="390" spans="1:196" x14ac:dyDescent="0.25">
      <c r="A390" s="2"/>
      <c r="B390" s="2"/>
      <c r="C390" s="2"/>
      <c r="D390" s="2"/>
      <c r="E390" s="2"/>
      <c r="F390" s="28"/>
      <c r="G390" s="28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</row>
    <row r="391" spans="1:196" x14ac:dyDescent="0.25">
      <c r="A391" s="2"/>
      <c r="B391" s="2"/>
      <c r="C391" s="2"/>
      <c r="D391" s="2"/>
      <c r="E391" s="2"/>
      <c r="F391" s="28"/>
      <c r="G391" s="28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</row>
    <row r="392" spans="1:196" x14ac:dyDescent="0.25">
      <c r="A392" s="2"/>
      <c r="B392" s="2"/>
      <c r="C392" s="2"/>
      <c r="D392" s="2"/>
      <c r="E392" s="2"/>
      <c r="F392" s="28"/>
      <c r="G392" s="28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</row>
    <row r="393" spans="1:196" x14ac:dyDescent="0.25">
      <c r="A393" s="2"/>
      <c r="B393" s="2"/>
      <c r="C393" s="2"/>
      <c r="D393" s="2"/>
      <c r="E393" s="2"/>
      <c r="F393" s="28"/>
      <c r="G393" s="28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</row>
    <row r="394" spans="1:196" x14ac:dyDescent="0.25">
      <c r="A394" s="2"/>
      <c r="B394" s="2"/>
      <c r="C394" s="2"/>
      <c r="D394" s="2"/>
      <c r="E394" s="2"/>
      <c r="F394" s="28"/>
      <c r="G394" s="28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</row>
    <row r="395" spans="1:196" x14ac:dyDescent="0.25">
      <c r="A395" s="2"/>
      <c r="B395" s="2"/>
      <c r="C395" s="2"/>
      <c r="D395" s="2"/>
      <c r="E395" s="2"/>
      <c r="F395" s="28"/>
      <c r="G395" s="28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</row>
    <row r="396" spans="1:196" x14ac:dyDescent="0.25">
      <c r="A396" s="2"/>
      <c r="B396" s="2"/>
      <c r="C396" s="2"/>
      <c r="D396" s="2"/>
      <c r="E396" s="2"/>
      <c r="F396" s="28"/>
      <c r="G396" s="28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</row>
    <row r="397" spans="1:196" x14ac:dyDescent="0.25">
      <c r="A397" s="2"/>
      <c r="B397" s="2"/>
      <c r="C397" s="2"/>
      <c r="D397" s="2"/>
      <c r="E397" s="2"/>
      <c r="F397" s="28"/>
      <c r="G397" s="28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</row>
    <row r="398" spans="1:196" x14ac:dyDescent="0.25">
      <c r="A398" s="2"/>
      <c r="B398" s="2"/>
      <c r="C398" s="2"/>
      <c r="D398" s="2"/>
      <c r="E398" s="2"/>
      <c r="F398" s="28"/>
      <c r="G398" s="28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</row>
    <row r="399" spans="1:196" x14ac:dyDescent="0.25">
      <c r="A399" s="2"/>
      <c r="B399" s="2"/>
      <c r="C399" s="2"/>
      <c r="D399" s="2"/>
      <c r="E399" s="2"/>
      <c r="F399" s="28"/>
      <c r="G399" s="28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</row>
    <row r="400" spans="1:196" x14ac:dyDescent="0.25">
      <c r="A400" s="2"/>
      <c r="B400" s="2"/>
      <c r="C400" s="2"/>
      <c r="D400" s="2"/>
      <c r="E400" s="2"/>
      <c r="F400" s="28"/>
      <c r="G400" s="28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</row>
    <row r="401" spans="1:196" x14ac:dyDescent="0.25">
      <c r="A401" s="2"/>
      <c r="B401" s="2"/>
      <c r="C401" s="2"/>
      <c r="D401" s="2"/>
      <c r="E401" s="2"/>
      <c r="F401" s="28"/>
      <c r="G401" s="28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</row>
    <row r="402" spans="1:196" x14ac:dyDescent="0.25">
      <c r="A402" s="2"/>
      <c r="B402" s="2"/>
      <c r="C402" s="2"/>
      <c r="D402" s="2"/>
      <c r="E402" s="2"/>
      <c r="F402" s="28"/>
      <c r="G402" s="28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</row>
    <row r="403" spans="1:196" x14ac:dyDescent="0.25">
      <c r="A403" s="2"/>
      <c r="B403" s="2"/>
      <c r="C403" s="2"/>
      <c r="D403" s="2"/>
      <c r="E403" s="2"/>
      <c r="F403" s="28"/>
      <c r="G403" s="28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</row>
    <row r="404" spans="1:196" x14ac:dyDescent="0.25">
      <c r="A404" s="2"/>
      <c r="B404" s="2"/>
      <c r="C404" s="2"/>
      <c r="D404" s="2"/>
      <c r="E404" s="2"/>
      <c r="F404" s="28"/>
      <c r="G404" s="28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</row>
    <row r="405" spans="1:196" x14ac:dyDescent="0.25">
      <c r="A405" s="2"/>
      <c r="B405" s="2"/>
      <c r="C405" s="2"/>
      <c r="D405" s="2"/>
      <c r="E405" s="2"/>
      <c r="F405" s="28"/>
      <c r="G405" s="28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</row>
    <row r="406" spans="1:196" x14ac:dyDescent="0.25">
      <c r="A406" s="2"/>
      <c r="B406" s="2"/>
      <c r="C406" s="2"/>
      <c r="D406" s="2"/>
      <c r="E406" s="2"/>
      <c r="F406" s="28"/>
      <c r="G406" s="28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</row>
    <row r="407" spans="1:196" x14ac:dyDescent="0.25">
      <c r="A407" s="2"/>
      <c r="B407" s="2"/>
      <c r="C407" s="2"/>
      <c r="D407" s="2"/>
      <c r="E407" s="2"/>
      <c r="F407" s="28"/>
      <c r="G407" s="28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</row>
    <row r="408" spans="1:196" x14ac:dyDescent="0.25">
      <c r="A408" s="2"/>
      <c r="B408" s="2"/>
      <c r="C408" s="2"/>
      <c r="D408" s="2"/>
      <c r="E408" s="2"/>
      <c r="F408" s="28"/>
      <c r="G408" s="28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</row>
    <row r="409" spans="1:196" x14ac:dyDescent="0.25">
      <c r="A409" s="2"/>
      <c r="B409" s="2"/>
      <c r="C409" s="2"/>
      <c r="D409" s="2"/>
      <c r="E409" s="2"/>
      <c r="F409" s="28"/>
      <c r="G409" s="28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</row>
    <row r="410" spans="1:196" x14ac:dyDescent="0.25">
      <c r="A410" s="2"/>
      <c r="B410" s="2"/>
      <c r="C410" s="2"/>
      <c r="D410" s="2"/>
      <c r="E410" s="2"/>
      <c r="F410" s="28"/>
      <c r="G410" s="28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</row>
    <row r="411" spans="1:196" x14ac:dyDescent="0.25">
      <c r="A411" s="2"/>
      <c r="B411" s="2"/>
      <c r="C411" s="2"/>
      <c r="D411" s="2"/>
      <c r="E411" s="2"/>
      <c r="F411" s="28"/>
      <c r="G411" s="28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</row>
    <row r="412" spans="1:196" x14ac:dyDescent="0.25">
      <c r="A412" s="2"/>
      <c r="B412" s="2"/>
      <c r="C412" s="2"/>
      <c r="D412" s="2"/>
      <c r="E412" s="2"/>
      <c r="F412" s="28"/>
      <c r="G412" s="28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</row>
    <row r="413" spans="1:196" x14ac:dyDescent="0.25">
      <c r="A413" s="2"/>
      <c r="B413" s="2"/>
      <c r="C413" s="2"/>
      <c r="D413" s="2"/>
      <c r="E413" s="2"/>
      <c r="F413" s="28"/>
      <c r="G413" s="28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</row>
    <row r="414" spans="1:196" x14ac:dyDescent="0.25">
      <c r="A414" s="2"/>
      <c r="B414" s="2"/>
      <c r="C414" s="2"/>
      <c r="D414" s="2"/>
      <c r="E414" s="2"/>
      <c r="F414" s="28"/>
      <c r="G414" s="28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</row>
    <row r="415" spans="1:196" x14ac:dyDescent="0.25">
      <c r="A415" s="2"/>
      <c r="B415" s="2"/>
      <c r="C415" s="2"/>
      <c r="D415" s="2"/>
      <c r="E415" s="2"/>
      <c r="F415" s="28"/>
      <c r="G415" s="28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</row>
    <row r="416" spans="1:196" x14ac:dyDescent="0.25">
      <c r="A416" s="2"/>
      <c r="B416" s="2"/>
      <c r="C416" s="2"/>
      <c r="D416" s="2"/>
      <c r="E416" s="2"/>
      <c r="F416" s="28"/>
      <c r="G416" s="28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</row>
    <row r="417" spans="1:196" x14ac:dyDescent="0.25">
      <c r="A417" s="2"/>
      <c r="B417" s="2"/>
      <c r="C417" s="2"/>
      <c r="D417" s="2"/>
      <c r="E417" s="2"/>
      <c r="F417" s="28"/>
      <c r="G417" s="28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</row>
    <row r="418" spans="1:196" x14ac:dyDescent="0.25">
      <c r="A418" s="2"/>
      <c r="B418" s="2"/>
      <c r="C418" s="2"/>
      <c r="D418" s="2"/>
      <c r="E418" s="2"/>
      <c r="F418" s="28"/>
      <c r="G418" s="28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</row>
    <row r="419" spans="1:196" x14ac:dyDescent="0.25">
      <c r="A419" s="2"/>
      <c r="B419" s="2"/>
      <c r="C419" s="2"/>
      <c r="D419" s="2"/>
      <c r="E419" s="2"/>
      <c r="F419" s="28"/>
      <c r="G419" s="28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</row>
    <row r="420" spans="1:196" x14ac:dyDescent="0.25">
      <c r="A420" s="2"/>
      <c r="B420" s="2"/>
      <c r="C420" s="2"/>
      <c r="D420" s="2"/>
      <c r="E420" s="2"/>
      <c r="F420" s="28"/>
      <c r="G420" s="28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</row>
    <row r="421" spans="1:196" x14ac:dyDescent="0.25">
      <c r="A421" s="2"/>
      <c r="B421" s="2"/>
      <c r="C421" s="2"/>
      <c r="D421" s="2"/>
      <c r="E421" s="2"/>
      <c r="F421" s="28"/>
      <c r="G421" s="28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</row>
    <row r="422" spans="1:196" x14ac:dyDescent="0.25">
      <c r="A422" s="2"/>
      <c r="B422" s="2"/>
      <c r="C422" s="2"/>
      <c r="D422" s="2"/>
      <c r="E422" s="2"/>
      <c r="F422" s="28"/>
      <c r="G422" s="28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</row>
    <row r="423" spans="1:196" x14ac:dyDescent="0.25">
      <c r="A423" s="2"/>
      <c r="B423" s="2"/>
      <c r="C423" s="2"/>
      <c r="D423" s="2"/>
      <c r="E423" s="2"/>
      <c r="F423" s="28"/>
      <c r="G423" s="28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</row>
    <row r="424" spans="1:196" x14ac:dyDescent="0.25">
      <c r="A424" s="2"/>
      <c r="B424" s="2"/>
      <c r="C424" s="2"/>
      <c r="D424" s="2"/>
      <c r="E424" s="2"/>
      <c r="F424" s="28"/>
      <c r="G424" s="28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</row>
    <row r="425" spans="1:196" x14ac:dyDescent="0.25">
      <c r="A425" s="2"/>
      <c r="B425" s="2"/>
      <c r="C425" s="2"/>
      <c r="D425" s="2"/>
      <c r="E425" s="2"/>
      <c r="F425" s="28"/>
      <c r="G425" s="28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</row>
    <row r="426" spans="1:196" x14ac:dyDescent="0.25">
      <c r="A426" s="2"/>
      <c r="B426" s="2"/>
      <c r="C426" s="2"/>
      <c r="D426" s="2"/>
      <c r="E426" s="2"/>
      <c r="F426" s="28"/>
      <c r="G426" s="28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</row>
    <row r="427" spans="1:196" x14ac:dyDescent="0.25">
      <c r="A427" s="2"/>
      <c r="B427" s="2"/>
      <c r="C427" s="2"/>
      <c r="D427" s="2"/>
      <c r="E427" s="2"/>
      <c r="F427" s="28"/>
      <c r="G427" s="28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</row>
    <row r="428" spans="1:196" x14ac:dyDescent="0.25">
      <c r="A428" s="2"/>
      <c r="B428" s="2"/>
      <c r="C428" s="2"/>
      <c r="D428" s="2"/>
      <c r="E428" s="2"/>
      <c r="F428" s="28"/>
      <c r="G428" s="28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</row>
    <row r="429" spans="1:196" x14ac:dyDescent="0.25">
      <c r="A429" s="2"/>
      <c r="B429" s="2"/>
      <c r="C429" s="2"/>
      <c r="D429" s="2"/>
      <c r="E429" s="2"/>
      <c r="F429" s="28"/>
      <c r="G429" s="28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</row>
    <row r="430" spans="1:196" x14ac:dyDescent="0.25">
      <c r="A430" s="2"/>
      <c r="B430" s="2"/>
      <c r="C430" s="2"/>
      <c r="D430" s="2"/>
      <c r="E430" s="2"/>
      <c r="F430" s="28"/>
      <c r="G430" s="28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</row>
    <row r="431" spans="1:196" x14ac:dyDescent="0.25">
      <c r="A431" s="2"/>
      <c r="B431" s="2"/>
      <c r="C431" s="2"/>
      <c r="D431" s="2"/>
      <c r="E431" s="2"/>
      <c r="F431" s="28"/>
      <c r="G431" s="28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</row>
    <row r="432" spans="1:196" x14ac:dyDescent="0.25">
      <c r="A432" s="2"/>
      <c r="B432" s="2"/>
      <c r="C432" s="2"/>
      <c r="D432" s="2"/>
      <c r="E432" s="2"/>
      <c r="F432" s="28"/>
      <c r="G432" s="28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</row>
    <row r="433" spans="1:196" x14ac:dyDescent="0.25">
      <c r="A433" s="2"/>
      <c r="B433" s="2"/>
      <c r="C433" s="2"/>
      <c r="D433" s="2"/>
      <c r="E433" s="2"/>
      <c r="F433" s="28"/>
      <c r="G433" s="28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</row>
    <row r="434" spans="1:196" x14ac:dyDescent="0.25">
      <c r="A434" s="2"/>
      <c r="B434" s="2"/>
      <c r="C434" s="2"/>
      <c r="D434" s="2"/>
      <c r="E434" s="2"/>
      <c r="F434" s="28"/>
      <c r="G434" s="28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</row>
    <row r="435" spans="1:196" x14ac:dyDescent="0.25">
      <c r="A435" s="2"/>
      <c r="B435" s="2"/>
      <c r="C435" s="2"/>
      <c r="D435" s="2"/>
      <c r="E435" s="2"/>
      <c r="F435" s="28"/>
      <c r="G435" s="28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</row>
    <row r="436" spans="1:196" x14ac:dyDescent="0.25">
      <c r="A436" s="2"/>
      <c r="B436" s="2"/>
      <c r="C436" s="2"/>
      <c r="D436" s="2"/>
      <c r="E436" s="2"/>
      <c r="F436" s="28"/>
      <c r="G436" s="28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</row>
    <row r="437" spans="1:196" x14ac:dyDescent="0.25">
      <c r="A437" s="2"/>
      <c r="B437" s="2"/>
      <c r="C437" s="2"/>
      <c r="D437" s="2"/>
      <c r="E437" s="2"/>
      <c r="F437" s="28"/>
      <c r="G437" s="28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</row>
    <row r="438" spans="1:196" x14ac:dyDescent="0.25">
      <c r="A438" s="2"/>
      <c r="B438" s="2"/>
      <c r="C438" s="2"/>
      <c r="D438" s="2"/>
      <c r="E438" s="2"/>
      <c r="F438" s="28"/>
      <c r="G438" s="28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</row>
    <row r="439" spans="1:196" x14ac:dyDescent="0.25">
      <c r="A439" s="2"/>
      <c r="B439" s="2"/>
      <c r="C439" s="2"/>
      <c r="D439" s="2"/>
      <c r="E439" s="2"/>
      <c r="F439" s="28"/>
      <c r="G439" s="28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</row>
    <row r="440" spans="1:196" x14ac:dyDescent="0.25">
      <c r="A440" s="2"/>
      <c r="B440" s="2"/>
      <c r="C440" s="2"/>
      <c r="D440" s="2"/>
      <c r="E440" s="2"/>
      <c r="F440" s="28"/>
      <c r="G440" s="28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</row>
    <row r="441" spans="1:196" x14ac:dyDescent="0.25">
      <c r="A441" s="2"/>
      <c r="B441" s="2"/>
      <c r="C441" s="2"/>
      <c r="D441" s="2"/>
      <c r="E441" s="2"/>
      <c r="F441" s="28"/>
      <c r="G441" s="28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</row>
    <row r="442" spans="1:196" x14ac:dyDescent="0.25">
      <c r="A442" s="2"/>
      <c r="B442" s="2"/>
      <c r="C442" s="2"/>
      <c r="D442" s="2"/>
      <c r="E442" s="2"/>
      <c r="F442" s="28"/>
      <c r="G442" s="28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</row>
    <row r="443" spans="1:196" x14ac:dyDescent="0.25">
      <c r="A443" s="2"/>
      <c r="B443" s="2"/>
      <c r="C443" s="2"/>
      <c r="D443" s="2"/>
      <c r="E443" s="2"/>
      <c r="F443" s="28"/>
      <c r="G443" s="28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</row>
    <row r="444" spans="1:196" x14ac:dyDescent="0.25">
      <c r="A444" s="2"/>
      <c r="B444" s="2"/>
      <c r="C444" s="2"/>
      <c r="D444" s="2"/>
      <c r="E444" s="2"/>
      <c r="F444" s="28"/>
      <c r="G444" s="28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</row>
    <row r="445" spans="1:196" x14ac:dyDescent="0.25">
      <c r="A445" s="2"/>
      <c r="B445" s="2"/>
      <c r="C445" s="2"/>
      <c r="D445" s="2"/>
      <c r="E445" s="2"/>
      <c r="F445" s="28"/>
      <c r="G445" s="28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</row>
    <row r="446" spans="1:196" x14ac:dyDescent="0.25">
      <c r="A446" s="2"/>
      <c r="B446" s="2"/>
      <c r="C446" s="2"/>
      <c r="D446" s="2"/>
      <c r="E446" s="2"/>
      <c r="F446" s="28"/>
      <c r="G446" s="28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</row>
    <row r="447" spans="1:196" x14ac:dyDescent="0.25">
      <c r="A447" s="2"/>
      <c r="B447" s="2"/>
      <c r="C447" s="2"/>
      <c r="D447" s="2"/>
      <c r="E447" s="2"/>
      <c r="F447" s="28"/>
      <c r="G447" s="28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</row>
    <row r="448" spans="1:196" x14ac:dyDescent="0.25">
      <c r="A448" s="2"/>
      <c r="B448" s="2"/>
      <c r="C448" s="2"/>
      <c r="D448" s="2"/>
      <c r="E448" s="2"/>
      <c r="F448" s="28"/>
      <c r="G448" s="28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</row>
    <row r="449" spans="1:196" x14ac:dyDescent="0.25">
      <c r="A449" s="2"/>
      <c r="B449" s="2"/>
      <c r="C449" s="2"/>
      <c r="D449" s="2"/>
      <c r="E449" s="2"/>
      <c r="F449" s="28"/>
      <c r="G449" s="28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</row>
    <row r="450" spans="1:196" x14ac:dyDescent="0.25">
      <c r="A450" s="2"/>
      <c r="B450" s="2"/>
      <c r="C450" s="2"/>
      <c r="D450" s="2"/>
      <c r="E450" s="2"/>
      <c r="F450" s="28"/>
      <c r="G450" s="28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</row>
    <row r="451" spans="1:196" x14ac:dyDescent="0.25">
      <c r="A451" s="2"/>
      <c r="B451" s="2"/>
      <c r="C451" s="2"/>
      <c r="D451" s="2"/>
      <c r="E451" s="2"/>
      <c r="F451" s="28"/>
      <c r="G451" s="28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</row>
    <row r="452" spans="1:196" x14ac:dyDescent="0.25">
      <c r="A452" s="2"/>
      <c r="B452" s="2"/>
      <c r="C452" s="2"/>
      <c r="D452" s="2"/>
      <c r="E452" s="2"/>
      <c r="F452" s="28"/>
      <c r="G452" s="28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</row>
    <row r="453" spans="1:196" x14ac:dyDescent="0.25">
      <c r="A453" s="2"/>
      <c r="B453" s="2"/>
      <c r="C453" s="2"/>
      <c r="D453" s="2"/>
      <c r="E453" s="2"/>
      <c r="F453" s="28"/>
      <c r="G453" s="28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</row>
    <row r="454" spans="1:196" x14ac:dyDescent="0.25">
      <c r="A454" s="2"/>
      <c r="B454" s="2"/>
      <c r="C454" s="2"/>
      <c r="D454" s="2"/>
      <c r="E454" s="2"/>
      <c r="F454" s="28"/>
      <c r="G454" s="28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</row>
    <row r="455" spans="1:196" x14ac:dyDescent="0.25">
      <c r="A455" s="2"/>
      <c r="B455" s="2"/>
      <c r="C455" s="2"/>
      <c r="D455" s="2"/>
      <c r="E455" s="2"/>
      <c r="F455" s="28"/>
      <c r="G455" s="28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</row>
    <row r="456" spans="1:196" x14ac:dyDescent="0.25">
      <c r="A456" s="2"/>
      <c r="B456" s="2"/>
      <c r="C456" s="2"/>
      <c r="D456" s="2"/>
      <c r="E456" s="2"/>
      <c r="F456" s="28"/>
      <c r="G456" s="28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</row>
    <row r="457" spans="1:196" x14ac:dyDescent="0.25">
      <c r="A457" s="2"/>
      <c r="B457" s="2"/>
      <c r="C457" s="2"/>
      <c r="D457" s="2"/>
      <c r="E457" s="2"/>
      <c r="F457" s="28"/>
      <c r="G457" s="28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</row>
    <row r="458" spans="1:196" x14ac:dyDescent="0.25">
      <c r="A458" s="2"/>
      <c r="B458" s="2"/>
      <c r="C458" s="2"/>
      <c r="D458" s="2"/>
      <c r="E458" s="2"/>
      <c r="F458" s="28"/>
      <c r="G458" s="28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</row>
    <row r="459" spans="1:196" x14ac:dyDescent="0.25">
      <c r="A459" s="2"/>
      <c r="B459" s="2"/>
      <c r="C459" s="2"/>
      <c r="D459" s="2"/>
      <c r="E459" s="2"/>
      <c r="F459" s="28"/>
      <c r="G459" s="28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</row>
    <row r="460" spans="1:196" x14ac:dyDescent="0.25">
      <c r="A460" s="2"/>
      <c r="B460" s="2"/>
      <c r="C460" s="2"/>
      <c r="D460" s="2"/>
      <c r="E460" s="2"/>
      <c r="F460" s="28"/>
      <c r="G460" s="28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</row>
    <row r="461" spans="1:196" x14ac:dyDescent="0.25">
      <c r="A461" s="2"/>
      <c r="B461" s="2"/>
      <c r="C461" s="2"/>
      <c r="D461" s="2"/>
      <c r="E461" s="2"/>
      <c r="F461" s="28"/>
      <c r="G461" s="28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</row>
    <row r="462" spans="1:196" x14ac:dyDescent="0.25">
      <c r="A462" s="2"/>
      <c r="B462" s="2"/>
      <c r="C462" s="2"/>
      <c r="D462" s="2"/>
      <c r="E462" s="2"/>
      <c r="F462" s="28"/>
      <c r="G462" s="28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</row>
    <row r="463" spans="1:196" x14ac:dyDescent="0.25">
      <c r="A463" s="2"/>
      <c r="B463" s="2"/>
      <c r="C463" s="2"/>
      <c r="D463" s="2"/>
      <c r="E463" s="2"/>
      <c r="F463" s="28"/>
      <c r="G463" s="28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</row>
    <row r="464" spans="1:196" x14ac:dyDescent="0.25">
      <c r="A464" s="2"/>
      <c r="B464" s="2"/>
      <c r="C464" s="2"/>
      <c r="D464" s="2"/>
      <c r="E464" s="2"/>
      <c r="F464" s="28"/>
      <c r="G464" s="28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</row>
    <row r="465" spans="1:196" x14ac:dyDescent="0.25">
      <c r="A465" s="2"/>
      <c r="B465" s="2"/>
      <c r="C465" s="2"/>
      <c r="D465" s="2"/>
      <c r="E465" s="2"/>
      <c r="F465" s="28"/>
      <c r="G465" s="28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</row>
    <row r="466" spans="1:196" x14ac:dyDescent="0.25">
      <c r="A466" s="2"/>
      <c r="B466" s="2"/>
      <c r="C466" s="2"/>
      <c r="D466" s="2"/>
      <c r="E466" s="2"/>
      <c r="F466" s="28"/>
      <c r="G466" s="28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</row>
    <row r="467" spans="1:196" x14ac:dyDescent="0.25">
      <c r="A467" s="2"/>
      <c r="B467" s="2"/>
      <c r="C467" s="2"/>
      <c r="D467" s="2"/>
      <c r="E467" s="2"/>
      <c r="F467" s="28"/>
      <c r="G467" s="28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</row>
    <row r="468" spans="1:196" x14ac:dyDescent="0.25">
      <c r="A468" s="2"/>
      <c r="B468" s="2"/>
      <c r="C468" s="2"/>
      <c r="D468" s="2"/>
      <c r="E468" s="2"/>
      <c r="F468" s="28"/>
      <c r="G468" s="28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</row>
    <row r="469" spans="1:196" x14ac:dyDescent="0.25">
      <c r="A469" s="2"/>
      <c r="B469" s="2"/>
      <c r="C469" s="2"/>
      <c r="D469" s="2"/>
      <c r="E469" s="2"/>
      <c r="F469" s="28"/>
      <c r="G469" s="28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</row>
    <row r="470" spans="1:196" x14ac:dyDescent="0.25">
      <c r="A470" s="2"/>
      <c r="B470" s="2"/>
      <c r="C470" s="2"/>
      <c r="D470" s="2"/>
      <c r="E470" s="2"/>
      <c r="F470" s="28"/>
      <c r="G470" s="28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</row>
    <row r="471" spans="1:196" x14ac:dyDescent="0.25">
      <c r="A471" s="2"/>
      <c r="B471" s="2"/>
      <c r="C471" s="2"/>
      <c r="D471" s="2"/>
      <c r="E471" s="2"/>
      <c r="F471" s="28"/>
      <c r="G471" s="28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</row>
    <row r="472" spans="1:196" x14ac:dyDescent="0.25">
      <c r="A472" s="2"/>
      <c r="B472" s="2"/>
      <c r="C472" s="2"/>
      <c r="D472" s="2"/>
      <c r="E472" s="2"/>
      <c r="F472" s="28"/>
      <c r="G472" s="28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</row>
    <row r="473" spans="1:196" x14ac:dyDescent="0.25">
      <c r="A473" s="2"/>
      <c r="B473" s="2"/>
      <c r="C473" s="2"/>
      <c r="D473" s="2"/>
      <c r="E473" s="2"/>
      <c r="F473" s="28"/>
      <c r="G473" s="28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</row>
    <row r="474" spans="1:196" x14ac:dyDescent="0.25">
      <c r="A474" s="2"/>
      <c r="B474" s="2"/>
      <c r="C474" s="2"/>
      <c r="D474" s="2"/>
      <c r="E474" s="2"/>
      <c r="F474" s="28"/>
      <c r="G474" s="28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</row>
    <row r="475" spans="1:196" x14ac:dyDescent="0.25">
      <c r="A475" s="2"/>
      <c r="B475" s="2"/>
      <c r="C475" s="2"/>
      <c r="D475" s="2"/>
      <c r="E475" s="2"/>
      <c r="F475" s="28"/>
      <c r="G475" s="28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</row>
    <row r="476" spans="1:196" x14ac:dyDescent="0.25">
      <c r="A476" s="2"/>
      <c r="B476" s="2"/>
      <c r="C476" s="2"/>
      <c r="D476" s="2"/>
      <c r="E476" s="2"/>
      <c r="F476" s="28"/>
      <c r="G476" s="28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</row>
    <row r="477" spans="1:196" x14ac:dyDescent="0.25">
      <c r="A477" s="2"/>
      <c r="B477" s="2"/>
      <c r="C477" s="2"/>
      <c r="D477" s="2"/>
      <c r="E477" s="2"/>
      <c r="F477" s="28"/>
      <c r="G477" s="28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</row>
    <row r="478" spans="1:196" x14ac:dyDescent="0.25">
      <c r="A478" s="2"/>
      <c r="B478" s="2"/>
      <c r="C478" s="2"/>
      <c r="D478" s="2"/>
      <c r="E478" s="2"/>
      <c r="F478" s="28"/>
      <c r="G478" s="28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</row>
    <row r="479" spans="1:196" x14ac:dyDescent="0.25">
      <c r="A479" s="2"/>
      <c r="B479" s="2"/>
      <c r="C479" s="2"/>
      <c r="D479" s="2"/>
      <c r="E479" s="2"/>
      <c r="F479" s="28"/>
      <c r="G479" s="28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</row>
    <row r="480" spans="1:196" x14ac:dyDescent="0.25">
      <c r="A480" s="2"/>
      <c r="B480" s="2"/>
      <c r="C480" s="2"/>
      <c r="D480" s="2"/>
      <c r="E480" s="2"/>
      <c r="F480" s="28"/>
      <c r="G480" s="28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</row>
    <row r="481" spans="1:196" x14ac:dyDescent="0.25">
      <c r="A481" s="2"/>
      <c r="B481" s="2"/>
      <c r="C481" s="2"/>
      <c r="D481" s="2"/>
      <c r="E481" s="2"/>
      <c r="F481" s="28"/>
      <c r="G481" s="28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</row>
    <row r="482" spans="1:196" x14ac:dyDescent="0.25">
      <c r="A482" s="2"/>
      <c r="B482" s="2"/>
      <c r="C482" s="2"/>
      <c r="D482" s="2"/>
      <c r="E482" s="2"/>
      <c r="F482" s="28"/>
      <c r="G482" s="28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</row>
    <row r="483" spans="1:196" x14ac:dyDescent="0.25">
      <c r="A483" s="2"/>
      <c r="B483" s="2"/>
      <c r="C483" s="2"/>
      <c r="D483" s="2"/>
      <c r="E483" s="2"/>
      <c r="F483" s="28"/>
      <c r="G483" s="28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</row>
    <row r="484" spans="1:196" x14ac:dyDescent="0.25">
      <c r="A484" s="2"/>
      <c r="B484" s="2"/>
      <c r="C484" s="2"/>
      <c r="D484" s="2"/>
      <c r="E484" s="2"/>
      <c r="F484" s="28"/>
      <c r="G484" s="28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</row>
    <row r="485" spans="1:196" x14ac:dyDescent="0.25">
      <c r="A485" s="2"/>
      <c r="B485" s="2"/>
      <c r="C485" s="2"/>
      <c r="D485" s="2"/>
      <c r="E485" s="2"/>
      <c r="F485" s="28"/>
      <c r="G485" s="28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</row>
    <row r="486" spans="1:196" x14ac:dyDescent="0.25">
      <c r="A486" s="2"/>
      <c r="B486" s="2"/>
      <c r="C486" s="2"/>
      <c r="D486" s="2"/>
      <c r="E486" s="2"/>
      <c r="F486" s="28"/>
      <c r="G486" s="28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</row>
    <row r="487" spans="1:196" x14ac:dyDescent="0.25">
      <c r="A487" s="2"/>
      <c r="B487" s="2"/>
      <c r="C487" s="2"/>
      <c r="D487" s="2"/>
      <c r="E487" s="2"/>
      <c r="F487" s="28"/>
      <c r="G487" s="28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</row>
    <row r="488" spans="1:196" x14ac:dyDescent="0.25">
      <c r="A488" s="2"/>
      <c r="B488" s="2"/>
      <c r="C488" s="2"/>
      <c r="D488" s="2"/>
      <c r="E488" s="2"/>
      <c r="F488" s="28"/>
      <c r="G488" s="28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</row>
    <row r="489" spans="1:196" x14ac:dyDescent="0.25">
      <c r="A489" s="2"/>
      <c r="B489" s="2"/>
      <c r="C489" s="2"/>
      <c r="D489" s="2"/>
      <c r="E489" s="2"/>
      <c r="F489" s="28"/>
      <c r="G489" s="28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</row>
    <row r="490" spans="1:196" x14ac:dyDescent="0.25">
      <c r="A490" s="2"/>
      <c r="B490" s="2"/>
      <c r="C490" s="2"/>
      <c r="D490" s="2"/>
      <c r="E490" s="2"/>
      <c r="F490" s="28"/>
      <c r="G490" s="28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</row>
    <row r="491" spans="1:196" x14ac:dyDescent="0.25">
      <c r="A491" s="2"/>
      <c r="B491" s="2"/>
      <c r="C491" s="2"/>
      <c r="D491" s="2"/>
      <c r="E491" s="2"/>
      <c r="F491" s="28"/>
      <c r="G491" s="28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</row>
    <row r="492" spans="1:196" x14ac:dyDescent="0.25">
      <c r="A492" s="2"/>
      <c r="B492" s="2"/>
      <c r="C492" s="2"/>
      <c r="D492" s="2"/>
      <c r="E492" s="2"/>
      <c r="F492" s="28"/>
      <c r="G492" s="28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</row>
    <row r="493" spans="1:196" x14ac:dyDescent="0.25">
      <c r="A493" s="2"/>
      <c r="B493" s="2"/>
      <c r="C493" s="2"/>
      <c r="D493" s="2"/>
      <c r="E493" s="2"/>
      <c r="F493" s="28"/>
      <c r="G493" s="28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</row>
    <row r="494" spans="1:196" x14ac:dyDescent="0.25">
      <c r="A494" s="2"/>
      <c r="B494" s="2"/>
      <c r="C494" s="2"/>
      <c r="D494" s="2"/>
      <c r="E494" s="2"/>
      <c r="F494" s="28"/>
      <c r="G494" s="28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</row>
    <row r="495" spans="1:196" x14ac:dyDescent="0.25">
      <c r="A495" s="2"/>
      <c r="B495" s="2"/>
      <c r="C495" s="2"/>
      <c r="D495" s="2"/>
      <c r="E495" s="2"/>
      <c r="F495" s="28"/>
      <c r="G495" s="28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</row>
    <row r="496" spans="1:196" x14ac:dyDescent="0.25">
      <c r="A496" s="2"/>
      <c r="B496" s="2"/>
      <c r="C496" s="2"/>
      <c r="D496" s="2"/>
      <c r="E496" s="2"/>
      <c r="F496" s="28"/>
      <c r="G496" s="28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</row>
    <row r="497" spans="1:196" x14ac:dyDescent="0.25">
      <c r="A497" s="2"/>
      <c r="B497" s="2"/>
      <c r="C497" s="2"/>
      <c r="D497" s="2"/>
      <c r="E497" s="2"/>
      <c r="F497" s="28"/>
      <c r="G497" s="28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</row>
    <row r="498" spans="1:196" x14ac:dyDescent="0.25">
      <c r="A498" s="2"/>
      <c r="B498" s="2"/>
      <c r="C498" s="2"/>
      <c r="D498" s="2"/>
      <c r="E498" s="2"/>
      <c r="F498" s="28"/>
      <c r="G498" s="28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</row>
    <row r="499" spans="1:196" x14ac:dyDescent="0.25">
      <c r="A499" s="2"/>
      <c r="B499" s="2"/>
      <c r="C499" s="2"/>
      <c r="D499" s="2"/>
      <c r="E499" s="2"/>
      <c r="F499" s="28"/>
      <c r="G499" s="28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</row>
    <row r="500" spans="1:196" x14ac:dyDescent="0.25">
      <c r="A500" s="2"/>
      <c r="B500" s="2"/>
      <c r="C500" s="2"/>
      <c r="D500" s="2"/>
      <c r="E500" s="2"/>
      <c r="F500" s="28"/>
      <c r="G500" s="28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</row>
    <row r="501" spans="1:196" x14ac:dyDescent="0.25">
      <c r="A501" s="2"/>
      <c r="B501" s="2"/>
      <c r="C501" s="2"/>
      <c r="D501" s="2"/>
      <c r="E501" s="2"/>
      <c r="F501" s="28"/>
      <c r="G501" s="28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</row>
    <row r="502" spans="1:196" x14ac:dyDescent="0.25">
      <c r="A502" s="2"/>
      <c r="B502" s="2"/>
      <c r="C502" s="2"/>
      <c r="D502" s="2"/>
      <c r="E502" s="2"/>
      <c r="F502" s="28"/>
      <c r="G502" s="28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</row>
    <row r="503" spans="1:196" x14ac:dyDescent="0.25">
      <c r="A503" s="2"/>
      <c r="B503" s="2"/>
      <c r="C503" s="2"/>
      <c r="D503" s="2"/>
      <c r="E503" s="2"/>
      <c r="F503" s="28"/>
      <c r="G503" s="28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</row>
    <row r="504" spans="1:196" x14ac:dyDescent="0.25">
      <c r="A504" s="2"/>
      <c r="B504" s="2"/>
      <c r="C504" s="2"/>
      <c r="D504" s="2"/>
      <c r="E504" s="2"/>
      <c r="F504" s="28"/>
      <c r="G504" s="28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</row>
    <row r="505" spans="1:196" x14ac:dyDescent="0.25">
      <c r="A505" s="2"/>
      <c r="B505" s="2"/>
      <c r="C505" s="2"/>
      <c r="D505" s="2"/>
      <c r="E505" s="2"/>
      <c r="F505" s="28"/>
      <c r="G505" s="28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</row>
    <row r="506" spans="1:196" x14ac:dyDescent="0.25">
      <c r="A506" s="2"/>
      <c r="B506" s="2"/>
      <c r="C506" s="2"/>
      <c r="D506" s="2"/>
      <c r="E506" s="2"/>
      <c r="F506" s="28"/>
      <c r="G506" s="28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</row>
    <row r="507" spans="1:196" x14ac:dyDescent="0.25">
      <c r="A507" s="2"/>
      <c r="B507" s="2"/>
      <c r="C507" s="2"/>
      <c r="D507" s="2"/>
      <c r="E507" s="2"/>
      <c r="F507" s="28"/>
      <c r="G507" s="28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</row>
    <row r="508" spans="1:196" x14ac:dyDescent="0.25">
      <c r="A508" s="2"/>
      <c r="B508" s="2"/>
      <c r="C508" s="2"/>
      <c r="D508" s="2"/>
      <c r="E508" s="2"/>
      <c r="F508" s="28"/>
      <c r="G508" s="28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</row>
    <row r="509" spans="1:196" x14ac:dyDescent="0.25">
      <c r="A509" s="2"/>
      <c r="B509" s="2"/>
      <c r="C509" s="2"/>
      <c r="D509" s="2"/>
      <c r="E509" s="2"/>
      <c r="F509" s="28"/>
      <c r="G509" s="28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</row>
    <row r="510" spans="1:196" x14ac:dyDescent="0.25">
      <c r="A510" s="2"/>
      <c r="B510" s="2"/>
      <c r="C510" s="2"/>
      <c r="D510" s="2"/>
      <c r="E510" s="2"/>
      <c r="F510" s="28"/>
      <c r="G510" s="28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</row>
    <row r="511" spans="1:196" x14ac:dyDescent="0.25">
      <c r="A511" s="2"/>
      <c r="B511" s="2"/>
      <c r="C511" s="2"/>
      <c r="D511" s="2"/>
      <c r="E511" s="2"/>
      <c r="F511" s="28"/>
      <c r="G511" s="28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</row>
    <row r="512" spans="1:196" x14ac:dyDescent="0.25">
      <c r="A512" s="2"/>
      <c r="B512" s="2"/>
      <c r="C512" s="2"/>
      <c r="D512" s="2"/>
      <c r="E512" s="2"/>
      <c r="F512" s="28"/>
      <c r="G512" s="28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</row>
    <row r="513" spans="1:196" x14ac:dyDescent="0.25">
      <c r="A513" s="2"/>
      <c r="B513" s="2"/>
      <c r="C513" s="2"/>
      <c r="D513" s="2"/>
      <c r="E513" s="2"/>
      <c r="F513" s="28"/>
      <c r="G513" s="28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</row>
    <row r="514" spans="1:196" x14ac:dyDescent="0.25">
      <c r="A514" s="2"/>
      <c r="B514" s="2"/>
      <c r="C514" s="2"/>
      <c r="D514" s="2"/>
      <c r="E514" s="2"/>
      <c r="F514" s="28"/>
      <c r="G514" s="28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</row>
    <row r="515" spans="1:196" x14ac:dyDescent="0.25">
      <c r="A515" s="2"/>
      <c r="B515" s="2"/>
      <c r="C515" s="2"/>
      <c r="D515" s="2"/>
      <c r="E515" s="2"/>
      <c r="F515" s="28"/>
      <c r="G515" s="28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</row>
    <row r="516" spans="1:196" x14ac:dyDescent="0.25">
      <c r="A516" s="2"/>
      <c r="B516" s="2"/>
      <c r="C516" s="2"/>
      <c r="D516" s="2"/>
      <c r="E516" s="2"/>
      <c r="F516" s="28"/>
      <c r="G516" s="28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</row>
    <row r="517" spans="1:196" x14ac:dyDescent="0.25">
      <c r="A517" s="2"/>
      <c r="B517" s="2"/>
      <c r="C517" s="2"/>
      <c r="D517" s="2"/>
      <c r="E517" s="2"/>
      <c r="F517" s="28"/>
      <c r="G517" s="28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</row>
    <row r="518" spans="1:196" x14ac:dyDescent="0.25">
      <c r="A518" s="2"/>
      <c r="B518" s="2"/>
      <c r="C518" s="2"/>
      <c r="D518" s="2"/>
      <c r="E518" s="2"/>
      <c r="F518" s="28"/>
      <c r="G518" s="28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</row>
    <row r="519" spans="1:196" x14ac:dyDescent="0.25">
      <c r="A519" s="2"/>
      <c r="B519" s="2"/>
      <c r="C519" s="2"/>
      <c r="D519" s="2"/>
      <c r="E519" s="2"/>
      <c r="F519" s="28"/>
      <c r="G519" s="28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</row>
    <row r="520" spans="1:196" x14ac:dyDescent="0.25">
      <c r="A520" s="2"/>
      <c r="B520" s="2"/>
      <c r="C520" s="2"/>
      <c r="D520" s="2"/>
      <c r="E520" s="2"/>
      <c r="F520" s="28"/>
      <c r="G520" s="28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</row>
    <row r="521" spans="1:196" x14ac:dyDescent="0.25">
      <c r="A521" s="2"/>
      <c r="B521" s="2"/>
      <c r="C521" s="2"/>
      <c r="D521" s="2"/>
      <c r="E521" s="2"/>
      <c r="F521" s="28"/>
      <c r="G521" s="28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</row>
    <row r="522" spans="1:196" x14ac:dyDescent="0.25">
      <c r="A522" s="2"/>
      <c r="B522" s="2"/>
      <c r="C522" s="2"/>
      <c r="D522" s="2"/>
      <c r="E522" s="2"/>
      <c r="F522" s="28"/>
      <c r="G522" s="28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</row>
    <row r="523" spans="1:196" x14ac:dyDescent="0.25">
      <c r="A523" s="2"/>
      <c r="B523" s="2"/>
      <c r="C523" s="2"/>
      <c r="D523" s="2"/>
      <c r="E523" s="2"/>
      <c r="F523" s="28"/>
      <c r="G523" s="28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</row>
    <row r="524" spans="1:196" x14ac:dyDescent="0.25">
      <c r="A524" s="2"/>
      <c r="B524" s="2"/>
      <c r="C524" s="2"/>
      <c r="D524" s="2"/>
      <c r="E524" s="2"/>
      <c r="F524" s="28"/>
      <c r="G524" s="28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</row>
    <row r="525" spans="1:196" x14ac:dyDescent="0.25">
      <c r="A525" s="2"/>
      <c r="B525" s="2"/>
      <c r="C525" s="2"/>
      <c r="D525" s="2"/>
      <c r="E525" s="2"/>
      <c r="F525" s="28"/>
      <c r="G525" s="28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</row>
    <row r="526" spans="1:196" x14ac:dyDescent="0.25">
      <c r="A526" s="2"/>
      <c r="B526" s="2"/>
      <c r="C526" s="2"/>
      <c r="D526" s="2"/>
      <c r="E526" s="2"/>
      <c r="F526" s="28"/>
      <c r="G526" s="28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</row>
    <row r="527" spans="1:196" x14ac:dyDescent="0.25">
      <c r="A527" s="2"/>
      <c r="B527" s="2"/>
      <c r="C527" s="2"/>
      <c r="D527" s="2"/>
      <c r="E527" s="2"/>
      <c r="F527" s="28"/>
      <c r="G527" s="28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</row>
    <row r="528" spans="1:196" x14ac:dyDescent="0.25">
      <c r="A528" s="2"/>
      <c r="B528" s="2"/>
      <c r="C528" s="2"/>
      <c r="D528" s="2"/>
      <c r="E528" s="2"/>
      <c r="F528" s="28"/>
      <c r="G528" s="28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</row>
    <row r="529" spans="1:196" x14ac:dyDescent="0.25">
      <c r="A529" s="2"/>
      <c r="B529" s="2"/>
      <c r="C529" s="2"/>
      <c r="D529" s="2"/>
      <c r="E529" s="2"/>
      <c r="F529" s="28"/>
      <c r="G529" s="28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</row>
    <row r="530" spans="1:196" x14ac:dyDescent="0.25">
      <c r="A530" s="2"/>
      <c r="B530" s="2"/>
      <c r="C530" s="2"/>
      <c r="D530" s="2"/>
      <c r="E530" s="2"/>
      <c r="F530" s="28"/>
      <c r="G530" s="28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</row>
    <row r="531" spans="1:196" x14ac:dyDescent="0.25">
      <c r="A531" s="2"/>
      <c r="B531" s="2"/>
      <c r="C531" s="2"/>
      <c r="D531" s="2"/>
      <c r="E531" s="2"/>
      <c r="F531" s="28"/>
      <c r="G531" s="28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</row>
    <row r="532" spans="1:196" x14ac:dyDescent="0.25">
      <c r="A532" s="2"/>
      <c r="B532" s="2"/>
      <c r="C532" s="2"/>
      <c r="D532" s="2"/>
      <c r="E532" s="2"/>
      <c r="F532" s="28"/>
      <c r="G532" s="28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</row>
    <row r="533" spans="1:196" x14ac:dyDescent="0.25">
      <c r="A533" s="2"/>
      <c r="B533" s="2"/>
      <c r="C533" s="2"/>
      <c r="D533" s="2"/>
      <c r="E533" s="2"/>
      <c r="F533" s="28"/>
      <c r="G533" s="28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</row>
    <row r="534" spans="1:196" x14ac:dyDescent="0.25">
      <c r="A534" s="2"/>
      <c r="B534" s="2"/>
      <c r="C534" s="2"/>
      <c r="D534" s="2"/>
      <c r="E534" s="2"/>
      <c r="F534" s="28"/>
      <c r="G534" s="28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</row>
    <row r="535" spans="1:196" x14ac:dyDescent="0.25">
      <c r="A535" s="2"/>
      <c r="B535" s="2"/>
      <c r="C535" s="2"/>
      <c r="D535" s="2"/>
      <c r="E535" s="2"/>
      <c r="F535" s="28"/>
      <c r="G535" s="28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</row>
    <row r="536" spans="1:196" x14ac:dyDescent="0.25">
      <c r="A536" s="2"/>
      <c r="B536" s="2"/>
      <c r="C536" s="2"/>
      <c r="D536" s="2"/>
      <c r="E536" s="2"/>
      <c r="F536" s="28"/>
      <c r="G536" s="28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</row>
    <row r="537" spans="1:196" x14ac:dyDescent="0.25">
      <c r="A537" s="2"/>
      <c r="B537" s="2"/>
      <c r="C537" s="2"/>
      <c r="D537" s="2"/>
      <c r="E537" s="2"/>
      <c r="F537" s="28"/>
      <c r="G537" s="28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</row>
    <row r="538" spans="1:196" x14ac:dyDescent="0.25">
      <c r="A538" s="2"/>
      <c r="B538" s="2"/>
      <c r="C538" s="2"/>
      <c r="D538" s="2"/>
      <c r="E538" s="2"/>
      <c r="F538" s="28"/>
      <c r="G538" s="28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</row>
    <row r="539" spans="1:196" x14ac:dyDescent="0.25">
      <c r="A539" s="2"/>
      <c r="B539" s="2"/>
      <c r="C539" s="2"/>
      <c r="D539" s="2"/>
      <c r="E539" s="2"/>
      <c r="F539" s="28"/>
      <c r="G539" s="28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</row>
    <row r="540" spans="1:196" x14ac:dyDescent="0.25">
      <c r="A540" s="2"/>
      <c r="B540" s="2"/>
      <c r="C540" s="2"/>
      <c r="D540" s="2"/>
      <c r="E540" s="2"/>
      <c r="F540" s="28"/>
      <c r="G540" s="28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</row>
    <row r="541" spans="1:196" x14ac:dyDescent="0.25">
      <c r="A541" s="2"/>
      <c r="B541" s="2"/>
      <c r="C541" s="2"/>
      <c r="D541" s="2"/>
      <c r="E541" s="2"/>
      <c r="F541" s="28"/>
      <c r="G541" s="28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</row>
    <row r="542" spans="1:196" x14ac:dyDescent="0.25">
      <c r="A542" s="2"/>
      <c r="B542" s="2"/>
      <c r="C542" s="2"/>
      <c r="D542" s="2"/>
      <c r="E542" s="2"/>
      <c r="F542" s="28"/>
      <c r="G542" s="28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</row>
    <row r="543" spans="1:196" x14ac:dyDescent="0.25">
      <c r="A543" s="2"/>
      <c r="B543" s="2"/>
      <c r="C543" s="2"/>
      <c r="D543" s="2"/>
      <c r="E543" s="2"/>
      <c r="F543" s="28"/>
      <c r="G543" s="28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</row>
    <row r="544" spans="1:196" x14ac:dyDescent="0.25">
      <c r="A544" s="2"/>
      <c r="B544" s="2"/>
      <c r="C544" s="2"/>
      <c r="D544" s="2"/>
      <c r="E544" s="2"/>
      <c r="F544" s="28"/>
      <c r="G544" s="28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</row>
    <row r="545" spans="1:196" x14ac:dyDescent="0.25">
      <c r="A545" s="2"/>
      <c r="B545" s="2"/>
      <c r="C545" s="2"/>
      <c r="D545" s="2"/>
      <c r="E545" s="2"/>
      <c r="F545" s="28"/>
      <c r="G545" s="28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</row>
    <row r="546" spans="1:196" x14ac:dyDescent="0.25">
      <c r="A546" s="2"/>
      <c r="B546" s="2"/>
      <c r="C546" s="2"/>
      <c r="D546" s="2"/>
      <c r="E546" s="2"/>
      <c r="F546" s="28"/>
      <c r="G546" s="28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</row>
    <row r="547" spans="1:196" x14ac:dyDescent="0.25">
      <c r="A547" s="2"/>
      <c r="B547" s="2"/>
      <c r="C547" s="2"/>
      <c r="D547" s="2"/>
      <c r="E547" s="2"/>
      <c r="F547" s="28"/>
      <c r="G547" s="28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</row>
    <row r="548" spans="1:196" x14ac:dyDescent="0.25">
      <c r="A548" s="2"/>
      <c r="B548" s="2"/>
      <c r="C548" s="2"/>
      <c r="D548" s="2"/>
      <c r="E548" s="2"/>
      <c r="F548" s="28"/>
      <c r="G548" s="28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</row>
    <row r="549" spans="1:196" x14ac:dyDescent="0.25">
      <c r="A549" s="2"/>
      <c r="B549" s="2"/>
      <c r="C549" s="2"/>
      <c r="D549" s="2"/>
      <c r="E549" s="2"/>
      <c r="F549" s="28"/>
      <c r="G549" s="28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</row>
    <row r="550" spans="1:196" x14ac:dyDescent="0.25">
      <c r="A550" s="2"/>
      <c r="B550" s="2"/>
      <c r="C550" s="2"/>
      <c r="D550" s="2"/>
      <c r="E550" s="2"/>
      <c r="F550" s="28"/>
      <c r="G550" s="28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</row>
    <row r="551" spans="1:196" x14ac:dyDescent="0.25">
      <c r="A551" s="2"/>
      <c r="B551" s="2"/>
      <c r="C551" s="2"/>
      <c r="D551" s="2"/>
      <c r="E551" s="2"/>
      <c r="F551" s="28"/>
      <c r="G551" s="28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</row>
    <row r="552" spans="1:196" x14ac:dyDescent="0.25">
      <c r="A552" s="2"/>
      <c r="B552" s="2"/>
      <c r="C552" s="2"/>
      <c r="D552" s="2"/>
      <c r="E552" s="2"/>
      <c r="F552" s="28"/>
      <c r="G552" s="28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</row>
    <row r="553" spans="1:196" x14ac:dyDescent="0.25">
      <c r="A553" s="2"/>
      <c r="B553" s="2"/>
      <c r="C553" s="2"/>
      <c r="D553" s="2"/>
      <c r="E553" s="2"/>
      <c r="F553" s="28"/>
      <c r="G553" s="28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</row>
    <row r="554" spans="1:196" x14ac:dyDescent="0.25">
      <c r="A554" s="2"/>
      <c r="B554" s="2"/>
      <c r="C554" s="2"/>
      <c r="D554" s="2"/>
      <c r="E554" s="2"/>
      <c r="F554" s="28"/>
      <c r="G554" s="28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</row>
    <row r="555" spans="1:196" x14ac:dyDescent="0.25">
      <c r="A555" s="2"/>
      <c r="B555" s="2"/>
      <c r="C555" s="2"/>
      <c r="D555" s="2"/>
      <c r="E555" s="2"/>
      <c r="F555" s="28"/>
      <c r="G555" s="28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</row>
    <row r="556" spans="1:196" x14ac:dyDescent="0.25">
      <c r="A556" s="2"/>
      <c r="B556" s="2"/>
      <c r="C556" s="2"/>
      <c r="D556" s="2"/>
      <c r="E556" s="2"/>
      <c r="F556" s="28"/>
      <c r="G556" s="28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</row>
    <row r="557" spans="1:196" x14ac:dyDescent="0.25">
      <c r="A557" s="2"/>
      <c r="B557" s="2"/>
      <c r="C557" s="2"/>
      <c r="D557" s="2"/>
      <c r="E557" s="2"/>
      <c r="F557" s="28"/>
      <c r="G557" s="28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</row>
    <row r="558" spans="1:196" x14ac:dyDescent="0.25">
      <c r="A558" s="2"/>
      <c r="B558" s="2"/>
      <c r="C558" s="2"/>
      <c r="D558" s="2"/>
      <c r="E558" s="2"/>
      <c r="F558" s="28"/>
      <c r="G558" s="28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</row>
    <row r="559" spans="1:196" x14ac:dyDescent="0.25">
      <c r="A559" s="2"/>
      <c r="B559" s="2"/>
      <c r="C559" s="2"/>
      <c r="D559" s="2"/>
      <c r="E559" s="2"/>
      <c r="F559" s="28"/>
      <c r="G559" s="28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</row>
    <row r="560" spans="1:196" x14ac:dyDescent="0.25">
      <c r="A560" s="2"/>
      <c r="B560" s="2"/>
      <c r="C560" s="2"/>
      <c r="D560" s="2"/>
      <c r="E560" s="2"/>
      <c r="F560" s="28"/>
      <c r="G560" s="28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</row>
    <row r="561" spans="1:196" x14ac:dyDescent="0.25">
      <c r="A561" s="2"/>
      <c r="B561" s="2"/>
      <c r="C561" s="2"/>
      <c r="D561" s="2"/>
      <c r="E561" s="2"/>
      <c r="F561" s="28"/>
      <c r="G561" s="28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</row>
    <row r="562" spans="1:196" x14ac:dyDescent="0.25">
      <c r="A562" s="2"/>
      <c r="B562" s="2"/>
      <c r="C562" s="2"/>
      <c r="D562" s="2"/>
      <c r="E562" s="2"/>
      <c r="F562" s="28"/>
      <c r="G562" s="28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</row>
    <row r="563" spans="1:196" x14ac:dyDescent="0.25">
      <c r="A563" s="2"/>
      <c r="B563" s="2"/>
      <c r="C563" s="2"/>
      <c r="D563" s="2"/>
      <c r="E563" s="2"/>
      <c r="F563" s="28"/>
      <c r="G563" s="28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</row>
    <row r="564" spans="1:196" x14ac:dyDescent="0.25">
      <c r="A564" s="2"/>
      <c r="B564" s="2"/>
      <c r="C564" s="2"/>
      <c r="D564" s="2"/>
      <c r="E564" s="2"/>
      <c r="F564" s="28"/>
      <c r="G564" s="28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</row>
    <row r="565" spans="1:196" x14ac:dyDescent="0.25">
      <c r="A565" s="2"/>
      <c r="B565" s="2"/>
      <c r="C565" s="2"/>
      <c r="D565" s="2"/>
      <c r="E565" s="2"/>
      <c r="F565" s="28"/>
      <c r="G565" s="28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</row>
    <row r="566" spans="1:196" x14ac:dyDescent="0.25">
      <c r="A566" s="2"/>
      <c r="B566" s="2"/>
      <c r="C566" s="2"/>
      <c r="D566" s="2"/>
      <c r="E566" s="2"/>
      <c r="F566" s="28"/>
      <c r="G566" s="28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</row>
    <row r="567" spans="1:196" x14ac:dyDescent="0.25">
      <c r="A567" s="2"/>
      <c r="B567" s="2"/>
      <c r="C567" s="2"/>
      <c r="D567" s="2"/>
      <c r="E567" s="2"/>
      <c r="F567" s="28"/>
      <c r="G567" s="28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</row>
    <row r="568" spans="1:196" x14ac:dyDescent="0.25">
      <c r="A568" s="2"/>
      <c r="B568" s="2"/>
      <c r="C568" s="2"/>
      <c r="D568" s="2"/>
      <c r="E568" s="2"/>
      <c r="F568" s="28"/>
      <c r="G568" s="28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</row>
    <row r="569" spans="1:196" x14ac:dyDescent="0.25">
      <c r="A569" s="2"/>
      <c r="B569" s="2"/>
      <c r="C569" s="2"/>
      <c r="D569" s="2"/>
      <c r="E569" s="2"/>
      <c r="F569" s="28"/>
      <c r="G569" s="28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</row>
    <row r="570" spans="1:196" x14ac:dyDescent="0.25">
      <c r="A570" s="2"/>
      <c r="B570" s="2"/>
      <c r="C570" s="2"/>
      <c r="D570" s="2"/>
      <c r="E570" s="2"/>
      <c r="F570" s="28"/>
      <c r="G570" s="28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</row>
    <row r="571" spans="1:196" x14ac:dyDescent="0.25">
      <c r="A571" s="2"/>
      <c r="B571" s="2"/>
      <c r="C571" s="2"/>
      <c r="D571" s="2"/>
      <c r="E571" s="2"/>
      <c r="F571" s="28"/>
      <c r="G571" s="28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</row>
    <row r="572" spans="1:196" x14ac:dyDescent="0.25">
      <c r="A572" s="2"/>
      <c r="B572" s="2"/>
      <c r="C572" s="2"/>
      <c r="D572" s="2"/>
      <c r="E572" s="2"/>
      <c r="F572" s="28"/>
      <c r="G572" s="28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</row>
    <row r="573" spans="1:196" x14ac:dyDescent="0.25">
      <c r="A573" s="2"/>
      <c r="B573" s="2"/>
      <c r="C573" s="2"/>
      <c r="D573" s="2"/>
      <c r="E573" s="2"/>
      <c r="F573" s="28"/>
      <c r="G573" s="28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</row>
    <row r="574" spans="1:196" x14ac:dyDescent="0.25">
      <c r="A574" s="2"/>
      <c r="B574" s="2"/>
      <c r="C574" s="2"/>
      <c r="D574" s="2"/>
      <c r="E574" s="2"/>
      <c r="F574" s="28"/>
      <c r="G574" s="28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</row>
    <row r="575" spans="1:196" x14ac:dyDescent="0.25">
      <c r="A575" s="2"/>
      <c r="B575" s="2"/>
      <c r="C575" s="2"/>
      <c r="D575" s="2"/>
      <c r="E575" s="2"/>
      <c r="F575" s="28"/>
      <c r="G575" s="28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</row>
    <row r="576" spans="1:196" x14ac:dyDescent="0.25">
      <c r="A576" s="2"/>
      <c r="B576" s="2"/>
      <c r="C576" s="2"/>
      <c r="D576" s="2"/>
      <c r="E576" s="2"/>
      <c r="F576" s="28"/>
      <c r="G576" s="28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</row>
    <row r="577" spans="1:196" x14ac:dyDescent="0.25">
      <c r="A577" s="2"/>
      <c r="B577" s="2"/>
      <c r="C577" s="2"/>
      <c r="D577" s="2"/>
      <c r="E577" s="2"/>
      <c r="F577" s="28"/>
      <c r="G577" s="28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</row>
    <row r="578" spans="1:196" x14ac:dyDescent="0.25">
      <c r="A578" s="2"/>
      <c r="B578" s="2"/>
      <c r="C578" s="2"/>
      <c r="D578" s="2"/>
      <c r="E578" s="2"/>
      <c r="F578" s="28"/>
      <c r="G578" s="28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</row>
    <row r="579" spans="1:196" x14ac:dyDescent="0.25">
      <c r="A579" s="2"/>
      <c r="B579" s="2"/>
      <c r="C579" s="2"/>
      <c r="D579" s="2"/>
      <c r="E579" s="2"/>
      <c r="F579" s="28"/>
      <c r="G579" s="28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</row>
    <row r="580" spans="1:196" x14ac:dyDescent="0.25">
      <c r="A580" s="2"/>
      <c r="B580" s="2"/>
      <c r="C580" s="2"/>
      <c r="D580" s="2"/>
      <c r="E580" s="2"/>
      <c r="F580" s="28"/>
      <c r="G580" s="28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</row>
    <row r="581" spans="1:196" x14ac:dyDescent="0.25">
      <c r="A581" s="2"/>
      <c r="B581" s="2"/>
      <c r="C581" s="2"/>
      <c r="D581" s="2"/>
      <c r="E581" s="2"/>
      <c r="F581" s="28"/>
      <c r="G581" s="28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</row>
    <row r="582" spans="1:196" x14ac:dyDescent="0.25">
      <c r="A582" s="2"/>
      <c r="B582" s="2"/>
      <c r="C582" s="2"/>
      <c r="D582" s="2"/>
      <c r="E582" s="2"/>
      <c r="F582" s="28"/>
      <c r="G582" s="28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</row>
    <row r="583" spans="1:196" x14ac:dyDescent="0.25">
      <c r="A583" s="2"/>
      <c r="B583" s="2"/>
      <c r="C583" s="2"/>
      <c r="D583" s="2"/>
      <c r="E583" s="2"/>
      <c r="F583" s="28"/>
      <c r="G583" s="28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</row>
    <row r="584" spans="1:196" x14ac:dyDescent="0.25">
      <c r="A584" s="2"/>
      <c r="B584" s="2"/>
      <c r="C584" s="2"/>
      <c r="D584" s="2"/>
      <c r="E584" s="2"/>
      <c r="F584" s="28"/>
      <c r="G584" s="28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</row>
    <row r="585" spans="1:196" x14ac:dyDescent="0.25">
      <c r="A585" s="2"/>
      <c r="B585" s="2"/>
      <c r="C585" s="2"/>
      <c r="D585" s="2"/>
      <c r="E585" s="2"/>
      <c r="F585" s="28"/>
      <c r="G585" s="28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</row>
    <row r="586" spans="1:196" x14ac:dyDescent="0.25">
      <c r="A586" s="2"/>
      <c r="B586" s="2"/>
      <c r="C586" s="2"/>
      <c r="D586" s="2"/>
      <c r="E586" s="2"/>
      <c r="F586" s="28"/>
      <c r="G586" s="28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</row>
    <row r="587" spans="1:196" x14ac:dyDescent="0.25">
      <c r="A587" s="2"/>
      <c r="B587" s="2"/>
      <c r="C587" s="2"/>
      <c r="D587" s="2"/>
      <c r="E587" s="2"/>
      <c r="F587" s="28"/>
      <c r="G587" s="28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</row>
    <row r="588" spans="1:196" x14ac:dyDescent="0.25">
      <c r="A588" s="2"/>
      <c r="B588" s="2"/>
      <c r="C588" s="2"/>
      <c r="D588" s="2"/>
      <c r="E588" s="2"/>
      <c r="F588" s="28"/>
      <c r="G588" s="28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</row>
    <row r="589" spans="1:196" x14ac:dyDescent="0.25">
      <c r="A589" s="2"/>
      <c r="B589" s="2"/>
      <c r="C589" s="2"/>
      <c r="D589" s="2"/>
      <c r="E589" s="2"/>
      <c r="F589" s="28"/>
      <c r="G589" s="28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</row>
    <row r="590" spans="1:196" x14ac:dyDescent="0.25">
      <c r="A590" s="2"/>
      <c r="B590" s="2"/>
      <c r="C590" s="2"/>
      <c r="D590" s="2"/>
      <c r="E590" s="2"/>
      <c r="F590" s="28"/>
      <c r="G590" s="28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</row>
    <row r="591" spans="1:196" x14ac:dyDescent="0.25">
      <c r="A591" s="2"/>
      <c r="B591" s="2"/>
      <c r="C591" s="2"/>
      <c r="D591" s="2"/>
      <c r="E591" s="2"/>
      <c r="F591" s="28"/>
      <c r="G591" s="28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</row>
    <row r="592" spans="1:196" x14ac:dyDescent="0.25">
      <c r="A592" s="2"/>
      <c r="B592" s="2"/>
      <c r="C592" s="2"/>
      <c r="D592" s="2"/>
      <c r="E592" s="2"/>
      <c r="F592" s="28"/>
      <c r="G592" s="28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</row>
    <row r="593" spans="1:196" x14ac:dyDescent="0.25">
      <c r="A593" s="2"/>
      <c r="B593" s="2"/>
      <c r="C593" s="2"/>
      <c r="D593" s="2"/>
      <c r="E593" s="2"/>
      <c r="F593" s="28"/>
      <c r="G593" s="28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</row>
    <row r="594" spans="1:196" x14ac:dyDescent="0.25">
      <c r="A594" s="2"/>
      <c r="B594" s="2"/>
      <c r="C594" s="2"/>
      <c r="D594" s="2"/>
      <c r="E594" s="2"/>
      <c r="F594" s="28"/>
      <c r="G594" s="28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</row>
    <row r="595" spans="1:196" x14ac:dyDescent="0.25">
      <c r="A595" s="2"/>
      <c r="B595" s="2"/>
      <c r="C595" s="2"/>
      <c r="D595" s="2"/>
      <c r="E595" s="2"/>
      <c r="F595" s="28"/>
      <c r="G595" s="28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</row>
    <row r="596" spans="1:196" x14ac:dyDescent="0.25">
      <c r="A596" s="2"/>
      <c r="B596" s="2"/>
      <c r="C596" s="2"/>
      <c r="D596" s="2"/>
      <c r="E596" s="2"/>
      <c r="F596" s="28"/>
      <c r="G596" s="28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</row>
    <row r="597" spans="1:196" x14ac:dyDescent="0.25">
      <c r="A597" s="2"/>
      <c r="B597" s="2"/>
      <c r="C597" s="2"/>
      <c r="D597" s="2"/>
      <c r="E597" s="2"/>
      <c r="F597" s="28"/>
      <c r="G597" s="28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</row>
    <row r="598" spans="1:196" x14ac:dyDescent="0.25">
      <c r="A598" s="2"/>
      <c r="B598" s="2"/>
      <c r="C598" s="2"/>
      <c r="D598" s="2"/>
      <c r="E598" s="2"/>
      <c r="F598" s="28"/>
      <c r="G598" s="28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</row>
    <row r="599" spans="1:196" x14ac:dyDescent="0.25">
      <c r="A599" s="2"/>
      <c r="B599" s="2"/>
      <c r="C599" s="2"/>
      <c r="D599" s="2"/>
      <c r="E599" s="2"/>
      <c r="F599" s="28"/>
      <c r="G599" s="28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</row>
    <row r="600" spans="1:196" x14ac:dyDescent="0.25">
      <c r="A600" s="2"/>
      <c r="B600" s="2"/>
      <c r="C600" s="2"/>
      <c r="D600" s="2"/>
      <c r="E600" s="2"/>
      <c r="F600" s="28"/>
      <c r="G600" s="28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</row>
    <row r="601" spans="1:196" x14ac:dyDescent="0.25">
      <c r="A601" s="2"/>
      <c r="B601" s="2"/>
      <c r="C601" s="2"/>
      <c r="D601" s="2"/>
      <c r="E601" s="2"/>
      <c r="F601" s="28"/>
      <c r="G601" s="28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</row>
    <row r="602" spans="1:196" x14ac:dyDescent="0.25">
      <c r="A602" s="2"/>
      <c r="B602" s="2"/>
      <c r="C602" s="2"/>
      <c r="D602" s="2"/>
      <c r="E602" s="2"/>
      <c r="F602" s="28"/>
      <c r="G602" s="28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</row>
    <row r="603" spans="1:196" x14ac:dyDescent="0.25">
      <c r="A603" s="2"/>
      <c r="B603" s="2"/>
      <c r="C603" s="2"/>
      <c r="D603" s="2"/>
      <c r="E603" s="2"/>
      <c r="F603" s="28"/>
      <c r="G603" s="28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</row>
    <row r="604" spans="1:196" x14ac:dyDescent="0.25">
      <c r="A604" s="2"/>
      <c r="B604" s="2"/>
      <c r="C604" s="2"/>
      <c r="D604" s="2"/>
      <c r="E604" s="2"/>
      <c r="F604" s="28"/>
      <c r="G604" s="28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</row>
    <row r="605" spans="1:196" x14ac:dyDescent="0.25">
      <c r="A605" s="2"/>
      <c r="B605" s="2"/>
      <c r="C605" s="2"/>
      <c r="D605" s="2"/>
      <c r="E605" s="2"/>
      <c r="F605" s="28"/>
      <c r="G605" s="28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</row>
    <row r="606" spans="1:196" x14ac:dyDescent="0.25">
      <c r="A606" s="2"/>
      <c r="B606" s="2"/>
      <c r="C606" s="2"/>
      <c r="D606" s="2"/>
      <c r="E606" s="2"/>
      <c r="F606" s="28"/>
      <c r="G606" s="28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</row>
    <row r="607" spans="1:196" x14ac:dyDescent="0.25">
      <c r="A607" s="2"/>
      <c r="B607" s="2"/>
      <c r="C607" s="2"/>
      <c r="D607" s="2"/>
      <c r="E607" s="2"/>
      <c r="F607" s="28"/>
      <c r="G607" s="28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</row>
    <row r="608" spans="1:196" x14ac:dyDescent="0.25">
      <c r="A608" s="2"/>
      <c r="B608" s="2"/>
      <c r="C608" s="2"/>
      <c r="D608" s="2"/>
      <c r="E608" s="2"/>
      <c r="F608" s="28"/>
      <c r="G608" s="28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</row>
    <row r="609" spans="1:196" x14ac:dyDescent="0.25">
      <c r="A609" s="2"/>
      <c r="B609" s="2"/>
      <c r="C609" s="2"/>
      <c r="D609" s="2"/>
      <c r="E609" s="2"/>
      <c r="F609" s="28"/>
      <c r="G609" s="28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</row>
    <row r="610" spans="1:196" x14ac:dyDescent="0.25">
      <c r="A610" s="2"/>
      <c r="B610" s="2"/>
      <c r="C610" s="2"/>
      <c r="D610" s="2"/>
      <c r="E610" s="2"/>
      <c r="F610" s="28"/>
      <c r="G610" s="28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</row>
    <row r="611" spans="1:196" x14ac:dyDescent="0.25">
      <c r="A611" s="2"/>
      <c r="B611" s="2"/>
      <c r="C611" s="2"/>
      <c r="D611" s="2"/>
      <c r="E611" s="2"/>
      <c r="F611" s="28"/>
      <c r="G611" s="28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</row>
    <row r="612" spans="1:196" x14ac:dyDescent="0.25">
      <c r="A612" s="2"/>
      <c r="B612" s="2"/>
      <c r="C612" s="2"/>
      <c r="D612" s="2"/>
      <c r="E612" s="2"/>
      <c r="F612" s="28"/>
      <c r="G612" s="28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</row>
    <row r="613" spans="1:196" x14ac:dyDescent="0.25">
      <c r="A613" s="2"/>
      <c r="B613" s="2"/>
      <c r="C613" s="2"/>
      <c r="D613" s="2"/>
      <c r="E613" s="2"/>
      <c r="F613" s="28"/>
      <c r="G613" s="28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</row>
    <row r="614" spans="1:196" x14ac:dyDescent="0.25">
      <c r="A614" s="2"/>
      <c r="B614" s="2"/>
      <c r="C614" s="2"/>
      <c r="D614" s="2"/>
      <c r="E614" s="2"/>
      <c r="F614" s="28"/>
      <c r="G614" s="28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</row>
    <row r="615" spans="1:196" x14ac:dyDescent="0.25">
      <c r="A615" s="2"/>
      <c r="B615" s="2"/>
      <c r="C615" s="2"/>
      <c r="D615" s="2"/>
      <c r="E615" s="2"/>
      <c r="F615" s="28"/>
      <c r="G615" s="28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</row>
    <row r="616" spans="1:196" x14ac:dyDescent="0.25">
      <c r="A616" s="2"/>
      <c r="B616" s="2"/>
      <c r="C616" s="2"/>
      <c r="D616" s="2"/>
      <c r="E616" s="2"/>
      <c r="F616" s="28"/>
      <c r="G616" s="28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</row>
    <row r="617" spans="1:196" x14ac:dyDescent="0.25">
      <c r="A617" s="2"/>
      <c r="B617" s="2"/>
      <c r="C617" s="2"/>
      <c r="D617" s="2"/>
      <c r="E617" s="2"/>
      <c r="F617" s="28"/>
      <c r="G617" s="28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</row>
    <row r="618" spans="1:196" x14ac:dyDescent="0.25">
      <c r="A618" s="2"/>
      <c r="B618" s="2"/>
      <c r="C618" s="2"/>
      <c r="D618" s="2"/>
      <c r="E618" s="2"/>
      <c r="F618" s="28"/>
      <c r="G618" s="28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</row>
    <row r="619" spans="1:196" x14ac:dyDescent="0.25">
      <c r="A619" s="2"/>
      <c r="B619" s="2"/>
      <c r="C619" s="2"/>
      <c r="D619" s="2"/>
      <c r="E619" s="2"/>
      <c r="F619" s="28"/>
      <c r="G619" s="28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</row>
    <row r="620" spans="1:196" x14ac:dyDescent="0.25">
      <c r="A620" s="2"/>
      <c r="B620" s="2"/>
      <c r="C620" s="2"/>
      <c r="D620" s="2"/>
      <c r="E620" s="2"/>
      <c r="F620" s="28"/>
      <c r="G620" s="28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</row>
    <row r="621" spans="1:196" x14ac:dyDescent="0.25">
      <c r="A621" s="2"/>
      <c r="B621" s="2"/>
      <c r="C621" s="2"/>
      <c r="D621" s="2"/>
      <c r="E621" s="2"/>
      <c r="F621" s="28"/>
      <c r="G621" s="28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</row>
    <row r="622" spans="1:196" x14ac:dyDescent="0.25">
      <c r="A622" s="2"/>
      <c r="B622" s="2"/>
      <c r="C622" s="2"/>
      <c r="D622" s="2"/>
      <c r="E622" s="2"/>
      <c r="F622" s="28"/>
      <c r="G622" s="28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</row>
    <row r="623" spans="1:196" x14ac:dyDescent="0.25">
      <c r="A623" s="2"/>
      <c r="B623" s="2"/>
      <c r="C623" s="2"/>
      <c r="D623" s="2"/>
      <c r="E623" s="2"/>
      <c r="F623" s="28"/>
      <c r="G623" s="28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</row>
    <row r="624" spans="1:196" x14ac:dyDescent="0.25">
      <c r="A624" s="2"/>
      <c r="B624" s="2"/>
      <c r="C624" s="2"/>
      <c r="D624" s="2"/>
      <c r="E624" s="2"/>
      <c r="F624" s="28"/>
      <c r="G624" s="28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</row>
    <row r="625" spans="1:196" x14ac:dyDescent="0.25">
      <c r="A625" s="2"/>
      <c r="B625" s="2"/>
      <c r="C625" s="2"/>
      <c r="D625" s="2"/>
      <c r="E625" s="2"/>
      <c r="F625" s="28"/>
      <c r="G625" s="28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</row>
    <row r="626" spans="1:196" x14ac:dyDescent="0.25">
      <c r="A626" s="2"/>
      <c r="B626" s="2"/>
      <c r="C626" s="2"/>
      <c r="D626" s="2"/>
      <c r="E626" s="2"/>
      <c r="F626" s="28"/>
      <c r="G626" s="28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</row>
    <row r="627" spans="1:196" x14ac:dyDescent="0.25">
      <c r="A627" s="2"/>
      <c r="B627" s="2"/>
      <c r="C627" s="2"/>
      <c r="D627" s="2"/>
      <c r="E627" s="2"/>
      <c r="F627" s="28"/>
      <c r="G627" s="28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</row>
    <row r="628" spans="1:196" x14ac:dyDescent="0.25">
      <c r="A628" s="2"/>
      <c r="B628" s="2"/>
      <c r="C628" s="2"/>
      <c r="D628" s="2"/>
      <c r="E628" s="2"/>
      <c r="F628" s="28"/>
      <c r="G628" s="28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</row>
    <row r="629" spans="1:196" x14ac:dyDescent="0.25">
      <c r="A629" s="2"/>
      <c r="B629" s="2"/>
      <c r="C629" s="2"/>
      <c r="D629" s="2"/>
      <c r="E629" s="2"/>
      <c r="F629" s="28"/>
      <c r="G629" s="28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</row>
    <row r="630" spans="1:196" x14ac:dyDescent="0.25">
      <c r="A630" s="2"/>
      <c r="B630" s="2"/>
      <c r="C630" s="2"/>
      <c r="D630" s="2"/>
      <c r="E630" s="2"/>
      <c r="F630" s="28"/>
      <c r="G630" s="28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</row>
    <row r="631" spans="1:196" x14ac:dyDescent="0.25">
      <c r="A631" s="2"/>
      <c r="B631" s="2"/>
      <c r="C631" s="2"/>
      <c r="D631" s="2"/>
      <c r="E631" s="2"/>
      <c r="F631" s="28"/>
      <c r="G631" s="28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</row>
    <row r="632" spans="1:196" x14ac:dyDescent="0.25">
      <c r="A632" s="2"/>
      <c r="B632" s="2"/>
      <c r="C632" s="2"/>
      <c r="D632" s="2"/>
      <c r="E632" s="2"/>
      <c r="F632" s="28"/>
      <c r="G632" s="28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</row>
    <row r="633" spans="1:196" x14ac:dyDescent="0.25">
      <c r="A633" s="2"/>
      <c r="B633" s="2"/>
      <c r="C633" s="2"/>
      <c r="D633" s="2"/>
      <c r="E633" s="2"/>
      <c r="F633" s="28"/>
      <c r="G633" s="28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</row>
    <row r="634" spans="1:196" x14ac:dyDescent="0.25">
      <c r="A634" s="2"/>
      <c r="B634" s="2"/>
      <c r="C634" s="2"/>
      <c r="D634" s="2"/>
      <c r="E634" s="2"/>
      <c r="F634" s="28"/>
      <c r="G634" s="28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</row>
    <row r="635" spans="1:196" x14ac:dyDescent="0.25">
      <c r="A635" s="2"/>
      <c r="B635" s="2"/>
      <c r="C635" s="2"/>
      <c r="D635" s="2"/>
      <c r="E635" s="2"/>
      <c r="F635" s="28"/>
      <c r="G635" s="28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</row>
    <row r="636" spans="1:196" x14ac:dyDescent="0.25">
      <c r="A636" s="2"/>
      <c r="B636" s="2"/>
      <c r="C636" s="2"/>
      <c r="D636" s="2"/>
      <c r="E636" s="2"/>
      <c r="F636" s="28"/>
      <c r="G636" s="28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</row>
    <row r="637" spans="1:196" x14ac:dyDescent="0.25">
      <c r="A637" s="2"/>
      <c r="B637" s="2"/>
      <c r="C637" s="2"/>
      <c r="D637" s="2"/>
      <c r="E637" s="2"/>
      <c r="F637" s="28"/>
      <c r="G637" s="28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</row>
    <row r="638" spans="1:196" x14ac:dyDescent="0.25">
      <c r="A638" s="2"/>
      <c r="B638" s="2"/>
      <c r="C638" s="2"/>
      <c r="D638" s="2"/>
      <c r="E638" s="2"/>
      <c r="F638" s="28"/>
      <c r="G638" s="28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</row>
    <row r="639" spans="1:196" x14ac:dyDescent="0.25">
      <c r="A639" s="2"/>
      <c r="B639" s="2"/>
      <c r="C639" s="2"/>
      <c r="D639" s="2"/>
      <c r="E639" s="2"/>
      <c r="F639" s="28"/>
      <c r="G639" s="28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</row>
    <row r="640" spans="1:196" x14ac:dyDescent="0.25">
      <c r="A640" s="2"/>
      <c r="B640" s="2"/>
      <c r="C640" s="2"/>
      <c r="D640" s="2"/>
      <c r="E640" s="2"/>
      <c r="F640" s="28"/>
      <c r="G640" s="28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</row>
    <row r="641" spans="1:196" x14ac:dyDescent="0.25">
      <c r="A641" s="2"/>
      <c r="B641" s="2"/>
      <c r="C641" s="2"/>
      <c r="D641" s="2"/>
      <c r="E641" s="2"/>
      <c r="F641" s="28"/>
      <c r="G641" s="28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</row>
    <row r="642" spans="1:196" x14ac:dyDescent="0.25">
      <c r="A642" s="2"/>
      <c r="B642" s="2"/>
      <c r="C642" s="2"/>
      <c r="D642" s="2"/>
      <c r="E642" s="2"/>
      <c r="F642" s="28"/>
      <c r="G642" s="28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</row>
    <row r="643" spans="1:196" x14ac:dyDescent="0.25">
      <c r="A643" s="2"/>
      <c r="B643" s="2"/>
      <c r="C643" s="2"/>
      <c r="D643" s="2"/>
      <c r="E643" s="2"/>
      <c r="F643" s="28"/>
      <c r="G643" s="28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</row>
    <row r="644" spans="1:196" x14ac:dyDescent="0.25">
      <c r="A644" s="2"/>
      <c r="B644" s="2"/>
      <c r="C644" s="2"/>
      <c r="D644" s="2"/>
      <c r="E644" s="2"/>
      <c r="F644" s="28"/>
      <c r="G644" s="28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</row>
    <row r="645" spans="1:196" x14ac:dyDescent="0.25">
      <c r="A645" s="2"/>
      <c r="B645" s="2"/>
      <c r="C645" s="2"/>
      <c r="D645" s="2"/>
      <c r="E645" s="2"/>
      <c r="F645" s="28"/>
      <c r="G645" s="28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</row>
    <row r="646" spans="1:196" x14ac:dyDescent="0.25">
      <c r="A646" s="2"/>
      <c r="B646" s="2"/>
      <c r="C646" s="2"/>
      <c r="D646" s="2"/>
      <c r="E646" s="2"/>
      <c r="F646" s="28"/>
      <c r="G646" s="28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</row>
    <row r="647" spans="1:196" x14ac:dyDescent="0.25">
      <c r="A647" s="2"/>
      <c r="B647" s="2"/>
      <c r="C647" s="2"/>
      <c r="D647" s="2"/>
      <c r="E647" s="2"/>
      <c r="F647" s="28"/>
      <c r="G647" s="28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</row>
    <row r="648" spans="1:196" x14ac:dyDescent="0.25">
      <c r="A648" s="2"/>
      <c r="B648" s="2"/>
      <c r="C648" s="2"/>
      <c r="D648" s="2"/>
      <c r="E648" s="2"/>
      <c r="F648" s="28"/>
      <c r="G648" s="28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</row>
    <row r="649" spans="1:196" x14ac:dyDescent="0.25">
      <c r="A649" s="2"/>
      <c r="B649" s="2"/>
      <c r="C649" s="2"/>
      <c r="D649" s="2"/>
      <c r="E649" s="2"/>
      <c r="F649" s="28"/>
      <c r="G649" s="28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</row>
    <row r="650" spans="1:196" x14ac:dyDescent="0.25">
      <c r="A650" s="2"/>
      <c r="B650" s="2"/>
      <c r="C650" s="2"/>
      <c r="D650" s="2"/>
      <c r="E650" s="2"/>
      <c r="F650" s="28"/>
      <c r="G650" s="28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</row>
    <row r="651" spans="1:196" x14ac:dyDescent="0.25">
      <c r="A651" s="2"/>
      <c r="B651" s="2"/>
      <c r="C651" s="2"/>
      <c r="D651" s="2"/>
      <c r="E651" s="2"/>
      <c r="F651" s="28"/>
      <c r="G651" s="28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</row>
    <row r="652" spans="1:196" x14ac:dyDescent="0.25">
      <c r="A652" s="2"/>
      <c r="B652" s="2"/>
      <c r="C652" s="2"/>
      <c r="D652" s="2"/>
      <c r="E652" s="2"/>
      <c r="F652" s="28"/>
      <c r="G652" s="28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</row>
    <row r="653" spans="1:196" x14ac:dyDescent="0.25">
      <c r="A653" s="2"/>
      <c r="B653" s="2"/>
      <c r="C653" s="2"/>
      <c r="D653" s="2"/>
      <c r="E653" s="2"/>
      <c r="F653" s="28"/>
      <c r="G653" s="28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</row>
    <row r="654" spans="1:196" x14ac:dyDescent="0.25">
      <c r="A654" s="2"/>
      <c r="B654" s="2"/>
      <c r="C654" s="2"/>
      <c r="D654" s="2"/>
      <c r="E654" s="2"/>
      <c r="F654" s="28"/>
      <c r="G654" s="28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</row>
    <row r="655" spans="1:196" x14ac:dyDescent="0.25">
      <c r="A655" s="2"/>
      <c r="B655" s="2"/>
      <c r="C655" s="2"/>
      <c r="D655" s="2"/>
      <c r="E655" s="2"/>
      <c r="F655" s="28"/>
      <c r="G655" s="28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</row>
    <row r="656" spans="1:196" x14ac:dyDescent="0.25">
      <c r="A656" s="2"/>
      <c r="B656" s="2"/>
      <c r="C656" s="2"/>
      <c r="D656" s="2"/>
      <c r="E656" s="2"/>
      <c r="F656" s="28"/>
      <c r="G656" s="28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</row>
    <row r="657" spans="1:196" x14ac:dyDescent="0.25">
      <c r="A657" s="2"/>
      <c r="B657" s="2"/>
      <c r="C657" s="2"/>
      <c r="D657" s="2"/>
      <c r="E657" s="2"/>
      <c r="F657" s="28"/>
      <c r="G657" s="28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</row>
    <row r="658" spans="1:196" x14ac:dyDescent="0.25">
      <c r="A658" s="2"/>
      <c r="B658" s="2"/>
      <c r="C658" s="2"/>
      <c r="D658" s="2"/>
      <c r="E658" s="2"/>
      <c r="F658" s="28"/>
      <c r="G658" s="28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</row>
    <row r="659" spans="1:196" x14ac:dyDescent="0.25">
      <c r="A659" s="2"/>
      <c r="B659" s="2"/>
      <c r="C659" s="2"/>
      <c r="D659" s="2"/>
      <c r="E659" s="2"/>
      <c r="F659" s="28"/>
      <c r="G659" s="28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</row>
    <row r="660" spans="1:196" x14ac:dyDescent="0.25">
      <c r="A660" s="2"/>
      <c r="B660" s="2"/>
      <c r="C660" s="2"/>
      <c r="D660" s="2"/>
      <c r="E660" s="2"/>
      <c r="F660" s="28"/>
      <c r="G660" s="28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</row>
    <row r="661" spans="1:196" x14ac:dyDescent="0.25">
      <c r="A661" s="2"/>
      <c r="B661" s="2"/>
      <c r="C661" s="2"/>
      <c r="D661" s="2"/>
      <c r="E661" s="2"/>
      <c r="F661" s="28"/>
      <c r="G661" s="28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</row>
    <row r="662" spans="1:196" x14ac:dyDescent="0.25">
      <c r="A662" s="2"/>
      <c r="B662" s="2"/>
      <c r="C662" s="2"/>
      <c r="D662" s="2"/>
      <c r="E662" s="2"/>
      <c r="F662" s="28"/>
      <c r="G662" s="28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</row>
    <row r="663" spans="1:196" x14ac:dyDescent="0.25">
      <c r="A663" s="2"/>
      <c r="B663" s="2"/>
      <c r="C663" s="2"/>
      <c r="D663" s="2"/>
      <c r="E663" s="2"/>
      <c r="F663" s="28"/>
      <c r="G663" s="28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</row>
    <row r="664" spans="1:196" x14ac:dyDescent="0.25">
      <c r="A664" s="2"/>
      <c r="B664" s="2"/>
      <c r="C664" s="2"/>
      <c r="D664" s="2"/>
      <c r="E664" s="2"/>
      <c r="F664" s="28"/>
      <c r="G664" s="28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</row>
    <row r="665" spans="1:196" x14ac:dyDescent="0.25">
      <c r="A665" s="2"/>
      <c r="B665" s="2"/>
      <c r="C665" s="2"/>
      <c r="D665" s="2"/>
      <c r="E665" s="2"/>
      <c r="F665" s="28"/>
      <c r="G665" s="28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</row>
    <row r="666" spans="1:196" x14ac:dyDescent="0.25">
      <c r="A666" s="2"/>
      <c r="B666" s="2"/>
      <c r="C666" s="2"/>
      <c r="D666" s="2"/>
      <c r="E666" s="2"/>
      <c r="F666" s="28"/>
      <c r="G666" s="28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</row>
    <row r="667" spans="1:196" x14ac:dyDescent="0.25">
      <c r="A667" s="2"/>
      <c r="B667" s="2"/>
      <c r="C667" s="2"/>
      <c r="D667" s="2"/>
      <c r="E667" s="2"/>
      <c r="F667" s="28"/>
      <c r="G667" s="28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</row>
    <row r="668" spans="1:196" x14ac:dyDescent="0.25">
      <c r="A668" s="2"/>
      <c r="B668" s="2"/>
      <c r="C668" s="2"/>
      <c r="D668" s="2"/>
      <c r="E668" s="2"/>
      <c r="F668" s="28"/>
      <c r="G668" s="28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</row>
    <row r="669" spans="1:196" x14ac:dyDescent="0.25">
      <c r="A669" s="2"/>
      <c r="B669" s="2"/>
      <c r="C669" s="2"/>
      <c r="D669" s="2"/>
      <c r="E669" s="2"/>
      <c r="F669" s="28"/>
      <c r="G669" s="28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</row>
    <row r="670" spans="1:196" x14ac:dyDescent="0.25">
      <c r="A670" s="2"/>
      <c r="B670" s="2"/>
      <c r="C670" s="2"/>
      <c r="D670" s="2"/>
      <c r="E670" s="2"/>
      <c r="F670" s="28"/>
      <c r="G670" s="28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</row>
    <row r="671" spans="1:196" x14ac:dyDescent="0.25">
      <c r="A671" s="2"/>
      <c r="B671" s="2"/>
      <c r="C671" s="2"/>
      <c r="D671" s="2"/>
      <c r="E671" s="2"/>
      <c r="F671" s="28"/>
      <c r="G671" s="28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</row>
    <row r="672" spans="1:196" x14ac:dyDescent="0.25">
      <c r="A672" s="2"/>
      <c r="B672" s="2"/>
      <c r="C672" s="2"/>
      <c r="D672" s="2"/>
      <c r="E672" s="2"/>
      <c r="F672" s="28"/>
      <c r="G672" s="28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</row>
    <row r="673" spans="1:196" x14ac:dyDescent="0.25">
      <c r="A673" s="2"/>
      <c r="B673" s="2"/>
      <c r="C673" s="2"/>
      <c r="D673" s="2"/>
      <c r="E673" s="2"/>
      <c r="F673" s="28"/>
      <c r="G673" s="28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</row>
    <row r="674" spans="1:196" x14ac:dyDescent="0.25">
      <c r="A674" s="2"/>
      <c r="B674" s="2"/>
      <c r="C674" s="2"/>
      <c r="D674" s="2"/>
      <c r="E674" s="2"/>
      <c r="F674" s="28"/>
      <c r="G674" s="28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</row>
    <row r="675" spans="1:196" x14ac:dyDescent="0.25">
      <c r="A675" s="2"/>
      <c r="B675" s="2"/>
      <c r="C675" s="2"/>
      <c r="D675" s="2"/>
      <c r="E675" s="2"/>
      <c r="F675" s="28"/>
      <c r="G675" s="28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</row>
    <row r="676" spans="1:196" x14ac:dyDescent="0.25">
      <c r="A676" s="2"/>
      <c r="B676" s="2"/>
      <c r="C676" s="2"/>
      <c r="D676" s="2"/>
      <c r="E676" s="2"/>
      <c r="F676" s="28"/>
      <c r="G676" s="28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</row>
    <row r="677" spans="1:196" x14ac:dyDescent="0.25">
      <c r="A677" s="2"/>
      <c r="B677" s="2"/>
      <c r="C677" s="2"/>
      <c r="D677" s="2"/>
      <c r="E677" s="2"/>
      <c r="F677" s="28"/>
      <c r="G677" s="28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</row>
    <row r="678" spans="1:196" x14ac:dyDescent="0.25">
      <c r="A678" s="2"/>
      <c r="B678" s="2"/>
      <c r="C678" s="2"/>
      <c r="D678" s="2"/>
      <c r="E678" s="2"/>
      <c r="F678" s="28"/>
      <c r="G678" s="28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</row>
    <row r="679" spans="1:196" x14ac:dyDescent="0.25">
      <c r="A679" s="2"/>
      <c r="B679" s="2"/>
      <c r="C679" s="2"/>
      <c r="D679" s="2"/>
      <c r="E679" s="2"/>
      <c r="F679" s="28"/>
      <c r="G679" s="28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</row>
    <row r="680" spans="1:196" x14ac:dyDescent="0.25">
      <c r="A680" s="2"/>
      <c r="B680" s="2"/>
      <c r="C680" s="2"/>
      <c r="D680" s="2"/>
      <c r="E680" s="2"/>
      <c r="F680" s="28"/>
      <c r="G680" s="28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</row>
    <row r="681" spans="1:196" x14ac:dyDescent="0.25">
      <c r="A681" s="2"/>
      <c r="B681" s="2"/>
      <c r="C681" s="2"/>
      <c r="D681" s="2"/>
      <c r="E681" s="2"/>
      <c r="F681" s="28"/>
      <c r="G681" s="28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</row>
    <row r="682" spans="1:196" x14ac:dyDescent="0.25">
      <c r="A682" s="2"/>
      <c r="B682" s="2"/>
      <c r="C682" s="2"/>
      <c r="D682" s="2"/>
      <c r="E682" s="2"/>
      <c r="F682" s="28"/>
      <c r="G682" s="28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</row>
    <row r="683" spans="1:196" x14ac:dyDescent="0.25">
      <c r="A683" s="2"/>
      <c r="B683" s="2"/>
      <c r="C683" s="2"/>
      <c r="D683" s="2"/>
      <c r="E683" s="2"/>
      <c r="F683" s="28"/>
      <c r="G683" s="28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</row>
    <row r="684" spans="1:196" x14ac:dyDescent="0.25">
      <c r="A684" s="2"/>
      <c r="B684" s="2"/>
      <c r="C684" s="2"/>
      <c r="D684" s="2"/>
      <c r="E684" s="2"/>
      <c r="F684" s="28"/>
      <c r="G684" s="28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</row>
    <row r="685" spans="1:196" x14ac:dyDescent="0.25">
      <c r="A685" s="2"/>
      <c r="B685" s="2"/>
      <c r="C685" s="2"/>
      <c r="D685" s="2"/>
      <c r="E685" s="2"/>
      <c r="F685" s="28"/>
      <c r="G685" s="28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</row>
    <row r="686" spans="1:196" x14ac:dyDescent="0.25">
      <c r="A686" s="2"/>
      <c r="B686" s="2"/>
      <c r="C686" s="2"/>
      <c r="D686" s="2"/>
      <c r="E686" s="2"/>
      <c r="F686" s="28"/>
      <c r="G686" s="28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</row>
    <row r="687" spans="1:196" x14ac:dyDescent="0.25">
      <c r="A687" s="2"/>
      <c r="B687" s="2"/>
      <c r="C687" s="2"/>
      <c r="D687" s="2"/>
      <c r="E687" s="2"/>
      <c r="F687" s="28"/>
      <c r="G687" s="28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</row>
    <row r="688" spans="1:196" x14ac:dyDescent="0.25">
      <c r="A688" s="2"/>
      <c r="B688" s="2"/>
      <c r="C688" s="2"/>
      <c r="D688" s="2"/>
      <c r="E688" s="2"/>
      <c r="F688" s="28"/>
      <c r="G688" s="28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</row>
    <row r="689" spans="1:196" x14ac:dyDescent="0.25">
      <c r="A689" s="2"/>
      <c r="B689" s="2"/>
      <c r="C689" s="2"/>
      <c r="D689" s="2"/>
      <c r="E689" s="2"/>
      <c r="F689" s="28"/>
      <c r="G689" s="28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</row>
    <row r="690" spans="1:196" x14ac:dyDescent="0.25">
      <c r="A690" s="2"/>
      <c r="B690" s="2"/>
      <c r="C690" s="2"/>
      <c r="D690" s="2"/>
      <c r="E690" s="2"/>
      <c r="F690" s="28"/>
      <c r="G690" s="28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</row>
    <row r="691" spans="1:196" x14ac:dyDescent="0.25">
      <c r="A691" s="2"/>
      <c r="B691" s="2"/>
      <c r="C691" s="2"/>
      <c r="D691" s="2"/>
      <c r="E691" s="2"/>
      <c r="F691" s="28"/>
      <c r="G691" s="28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</row>
    <row r="692" spans="1:196" x14ac:dyDescent="0.25">
      <c r="A692" s="2"/>
      <c r="B692" s="2"/>
      <c r="C692" s="2"/>
      <c r="D692" s="2"/>
      <c r="E692" s="2"/>
      <c r="F692" s="28"/>
      <c r="G692" s="28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</row>
    <row r="693" spans="1:196" x14ac:dyDescent="0.25">
      <c r="A693" s="2"/>
      <c r="B693" s="2"/>
      <c r="C693" s="2"/>
      <c r="D693" s="2"/>
      <c r="E693" s="2"/>
      <c r="F693" s="28"/>
      <c r="G693" s="28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</row>
    <row r="694" spans="1:196" x14ac:dyDescent="0.25">
      <c r="A694" s="2"/>
      <c r="B694" s="2"/>
      <c r="C694" s="2"/>
      <c r="D694" s="2"/>
      <c r="E694" s="2"/>
      <c r="F694" s="28"/>
      <c r="G694" s="28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</row>
    <row r="695" spans="1:196" x14ac:dyDescent="0.25">
      <c r="A695" s="2"/>
      <c r="B695" s="2"/>
      <c r="C695" s="2"/>
      <c r="D695" s="2"/>
      <c r="E695" s="2"/>
      <c r="F695" s="28"/>
      <c r="G695" s="28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</row>
    <row r="696" spans="1:196" x14ac:dyDescent="0.25">
      <c r="A696" s="2"/>
      <c r="B696" s="2"/>
      <c r="C696" s="2"/>
      <c r="D696" s="2"/>
      <c r="E696" s="2"/>
      <c r="F696" s="28"/>
      <c r="G696" s="28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</row>
    <row r="697" spans="1:196" x14ac:dyDescent="0.25">
      <c r="A697" s="2"/>
      <c r="B697" s="2"/>
      <c r="C697" s="2"/>
      <c r="D697" s="2"/>
      <c r="E697" s="2"/>
      <c r="F697" s="28"/>
      <c r="G697" s="28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</row>
    <row r="698" spans="1:196" x14ac:dyDescent="0.25">
      <c r="A698" s="2"/>
      <c r="B698" s="2"/>
      <c r="C698" s="2"/>
      <c r="D698" s="2"/>
      <c r="E698" s="2"/>
      <c r="F698" s="28"/>
      <c r="G698" s="28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</row>
    <row r="699" spans="1:196" x14ac:dyDescent="0.25">
      <c r="A699" s="2"/>
      <c r="B699" s="2"/>
      <c r="C699" s="2"/>
      <c r="D699" s="2"/>
      <c r="E699" s="2"/>
      <c r="F699" s="28"/>
      <c r="G699" s="28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</row>
    <row r="700" spans="1:196" x14ac:dyDescent="0.25">
      <c r="A700" s="2"/>
      <c r="B700" s="2"/>
      <c r="C700" s="2"/>
      <c r="D700" s="2"/>
      <c r="E700" s="2"/>
      <c r="F700" s="28"/>
      <c r="G700" s="28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</row>
    <row r="701" spans="1:196" x14ac:dyDescent="0.25">
      <c r="A701" s="2"/>
      <c r="B701" s="2"/>
      <c r="C701" s="2"/>
      <c r="D701" s="2"/>
      <c r="E701" s="2"/>
      <c r="F701" s="28"/>
      <c r="G701" s="28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</row>
    <row r="702" spans="1:196" x14ac:dyDescent="0.25">
      <c r="A702" s="2"/>
      <c r="B702" s="2"/>
      <c r="C702" s="2"/>
      <c r="D702" s="2"/>
      <c r="E702" s="2"/>
      <c r="F702" s="28"/>
      <c r="G702" s="28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</row>
    <row r="703" spans="1:196" x14ac:dyDescent="0.25">
      <c r="A703" s="2"/>
      <c r="B703" s="2"/>
      <c r="C703" s="2"/>
      <c r="D703" s="2"/>
      <c r="E703" s="2"/>
      <c r="F703" s="28"/>
      <c r="G703" s="28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</row>
    <row r="704" spans="1:196" x14ac:dyDescent="0.25">
      <c r="A704" s="2"/>
      <c r="B704" s="2"/>
      <c r="C704" s="2"/>
      <c r="D704" s="2"/>
      <c r="E704" s="2"/>
      <c r="F704" s="28"/>
      <c r="G704" s="28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</row>
    <row r="705" spans="1:196" x14ac:dyDescent="0.25">
      <c r="A705" s="2"/>
      <c r="B705" s="2"/>
      <c r="C705" s="2"/>
      <c r="D705" s="2"/>
      <c r="E705" s="2"/>
      <c r="F705" s="28"/>
      <c r="G705" s="28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</row>
    <row r="706" spans="1:196" x14ac:dyDescent="0.25">
      <c r="A706" s="2"/>
      <c r="B706" s="2"/>
      <c r="C706" s="2"/>
      <c r="D706" s="2"/>
      <c r="E706" s="2"/>
      <c r="F706" s="28"/>
      <c r="G706" s="28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</row>
    <row r="707" spans="1:196" x14ac:dyDescent="0.25">
      <c r="A707" s="2"/>
      <c r="B707" s="2"/>
      <c r="C707" s="2"/>
      <c r="D707" s="2"/>
      <c r="E707" s="2"/>
      <c r="F707" s="28"/>
      <c r="G707" s="28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</row>
    <row r="708" spans="1:196" x14ac:dyDescent="0.25">
      <c r="A708" s="2"/>
      <c r="B708" s="2"/>
      <c r="C708" s="2"/>
      <c r="D708" s="2"/>
      <c r="E708" s="2"/>
      <c r="F708" s="28"/>
      <c r="G708" s="28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</row>
    <row r="709" spans="1:196" x14ac:dyDescent="0.25">
      <c r="A709" s="2"/>
      <c r="B709" s="2"/>
      <c r="C709" s="2"/>
      <c r="D709" s="2"/>
      <c r="E709" s="2"/>
      <c r="F709" s="28"/>
      <c r="G709" s="28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</row>
    <row r="710" spans="1:196" x14ac:dyDescent="0.25">
      <c r="A710" s="2"/>
      <c r="B710" s="2"/>
      <c r="C710" s="2"/>
      <c r="D710" s="2"/>
      <c r="E710" s="2"/>
      <c r="F710" s="28"/>
      <c r="G710" s="28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</row>
    <row r="711" spans="1:196" x14ac:dyDescent="0.25">
      <c r="A711" s="2"/>
      <c r="B711" s="2"/>
      <c r="C711" s="2"/>
      <c r="D711" s="2"/>
      <c r="E711" s="2"/>
      <c r="F711" s="28"/>
      <c r="G711" s="28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</row>
    <row r="712" spans="1:196" x14ac:dyDescent="0.25">
      <c r="A712" s="2"/>
      <c r="B712" s="2"/>
      <c r="C712" s="2"/>
      <c r="D712" s="2"/>
      <c r="E712" s="2"/>
      <c r="F712" s="28"/>
      <c r="G712" s="28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</row>
    <row r="713" spans="1:196" x14ac:dyDescent="0.25">
      <c r="A713" s="2"/>
      <c r="B713" s="2"/>
      <c r="C713" s="2"/>
      <c r="D713" s="2"/>
      <c r="E713" s="2"/>
      <c r="F713" s="28"/>
      <c r="G713" s="28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</row>
    <row r="714" spans="1:196" x14ac:dyDescent="0.25">
      <c r="A714" s="2"/>
      <c r="B714" s="2"/>
      <c r="C714" s="2"/>
      <c r="D714" s="2"/>
      <c r="E714" s="2"/>
      <c r="F714" s="28"/>
      <c r="G714" s="28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</row>
    <row r="715" spans="1:196" x14ac:dyDescent="0.25">
      <c r="A715" s="2"/>
      <c r="B715" s="2"/>
      <c r="C715" s="2"/>
      <c r="D715" s="2"/>
      <c r="E715" s="2"/>
      <c r="F715" s="28"/>
      <c r="G715" s="28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</row>
    <row r="716" spans="1:196" x14ac:dyDescent="0.25">
      <c r="A716" s="2"/>
      <c r="B716" s="2"/>
      <c r="C716" s="2"/>
      <c r="D716" s="2"/>
      <c r="E716" s="2"/>
      <c r="F716" s="28"/>
      <c r="G716" s="28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</row>
    <row r="717" spans="1:196" x14ac:dyDescent="0.25">
      <c r="A717" s="2"/>
      <c r="B717" s="2"/>
      <c r="C717" s="2"/>
      <c r="D717" s="2"/>
      <c r="E717" s="2"/>
      <c r="F717" s="28"/>
      <c r="G717" s="28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</row>
    <row r="718" spans="1:196" x14ac:dyDescent="0.25">
      <c r="A718" s="2"/>
      <c r="B718" s="2"/>
      <c r="C718" s="2"/>
      <c r="D718" s="2"/>
      <c r="E718" s="2"/>
      <c r="F718" s="28"/>
      <c r="G718" s="28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</row>
    <row r="719" spans="1:196" x14ac:dyDescent="0.25">
      <c r="A719" s="2"/>
      <c r="B719" s="2"/>
      <c r="C719" s="2"/>
      <c r="D719" s="2"/>
      <c r="E719" s="2"/>
      <c r="F719" s="28"/>
      <c r="G719" s="28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</row>
    <row r="720" spans="1:196" x14ac:dyDescent="0.25">
      <c r="A720" s="2"/>
      <c r="B720" s="2"/>
      <c r="C720" s="2"/>
      <c r="D720" s="2"/>
      <c r="E720" s="2"/>
      <c r="F720" s="28"/>
      <c r="G720" s="28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</row>
    <row r="721" spans="1:196" x14ac:dyDescent="0.25">
      <c r="A721" s="2"/>
      <c r="B721" s="2"/>
      <c r="C721" s="2"/>
      <c r="D721" s="2"/>
      <c r="E721" s="2"/>
      <c r="F721" s="28"/>
      <c r="G721" s="28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</row>
    <row r="722" spans="1:196" x14ac:dyDescent="0.25">
      <c r="A722" s="2"/>
      <c r="B722" s="2"/>
      <c r="C722" s="2"/>
      <c r="D722" s="2"/>
      <c r="E722" s="2"/>
      <c r="F722" s="28"/>
      <c r="G722" s="28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</row>
    <row r="723" spans="1:196" x14ac:dyDescent="0.25">
      <c r="A723" s="2"/>
      <c r="B723" s="2"/>
      <c r="C723" s="2"/>
      <c r="D723" s="2"/>
      <c r="E723" s="2"/>
      <c r="F723" s="28"/>
      <c r="G723" s="28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</row>
    <row r="724" spans="1:196" x14ac:dyDescent="0.25">
      <c r="A724" s="2"/>
      <c r="B724" s="2"/>
      <c r="C724" s="2"/>
      <c r="D724" s="2"/>
      <c r="E724" s="2"/>
      <c r="F724" s="28"/>
      <c r="G724" s="28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</row>
    <row r="725" spans="1:196" x14ac:dyDescent="0.25">
      <c r="A725" s="2"/>
      <c r="B725" s="2"/>
      <c r="C725" s="2"/>
      <c r="D725" s="2"/>
      <c r="E725" s="2"/>
      <c r="F725" s="28"/>
      <c r="G725" s="28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</row>
    <row r="726" spans="1:196" x14ac:dyDescent="0.25">
      <c r="A726" s="2"/>
      <c r="B726" s="2"/>
      <c r="C726" s="2"/>
      <c r="D726" s="2"/>
      <c r="E726" s="2"/>
      <c r="F726" s="28"/>
      <c r="G726" s="28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</row>
    <row r="727" spans="1:196" x14ac:dyDescent="0.25">
      <c r="A727" s="2"/>
      <c r="B727" s="2"/>
      <c r="C727" s="2"/>
      <c r="D727" s="2"/>
      <c r="E727" s="2"/>
      <c r="F727" s="28"/>
      <c r="G727" s="28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</row>
    <row r="728" spans="1:196" x14ac:dyDescent="0.25">
      <c r="A728" s="2"/>
      <c r="B728" s="2"/>
      <c r="C728" s="2"/>
      <c r="D728" s="2"/>
      <c r="E728" s="2"/>
      <c r="F728" s="28"/>
      <c r="G728" s="28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</row>
    <row r="729" spans="1:196" x14ac:dyDescent="0.25">
      <c r="A729" s="2"/>
      <c r="B729" s="2"/>
      <c r="C729" s="2"/>
      <c r="D729" s="2"/>
      <c r="E729" s="2"/>
      <c r="F729" s="28"/>
      <c r="G729" s="28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</row>
    <row r="730" spans="1:196" x14ac:dyDescent="0.25">
      <c r="A730" s="2"/>
      <c r="B730" s="2"/>
      <c r="C730" s="2"/>
      <c r="D730" s="2"/>
      <c r="E730" s="2"/>
      <c r="F730" s="28"/>
      <c r="G730" s="28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</row>
    <row r="731" spans="1:196" x14ac:dyDescent="0.25">
      <c r="A731" s="2"/>
      <c r="B731" s="2"/>
      <c r="C731" s="2"/>
      <c r="D731" s="2"/>
      <c r="E731" s="2"/>
      <c r="F731" s="28"/>
      <c r="G731" s="28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</row>
    <row r="732" spans="1:196" x14ac:dyDescent="0.25">
      <c r="A732" s="2"/>
      <c r="B732" s="2"/>
      <c r="C732" s="2"/>
      <c r="D732" s="2"/>
      <c r="E732" s="2"/>
      <c r="F732" s="28"/>
      <c r="G732" s="28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</row>
    <row r="733" spans="1:196" x14ac:dyDescent="0.25">
      <c r="A733" s="2"/>
      <c r="B733" s="2"/>
      <c r="C733" s="2"/>
      <c r="D733" s="2"/>
      <c r="E733" s="2"/>
      <c r="F733" s="28"/>
      <c r="G733" s="28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</row>
    <row r="734" spans="1:196" x14ac:dyDescent="0.25">
      <c r="A734" s="2"/>
      <c r="B734" s="2"/>
      <c r="C734" s="2"/>
      <c r="D734" s="2"/>
      <c r="E734" s="2"/>
      <c r="F734" s="28"/>
      <c r="G734" s="28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</row>
    <row r="735" spans="1:196" x14ac:dyDescent="0.25">
      <c r="A735" s="2"/>
      <c r="B735" s="2"/>
      <c r="C735" s="2"/>
      <c r="D735" s="2"/>
      <c r="E735" s="2"/>
      <c r="F735" s="28"/>
      <c r="G735" s="28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</row>
    <row r="736" spans="1:196" x14ac:dyDescent="0.25">
      <c r="A736" s="2"/>
      <c r="B736" s="2"/>
      <c r="C736" s="2"/>
      <c r="D736" s="2"/>
      <c r="E736" s="2"/>
      <c r="F736" s="28"/>
      <c r="G736" s="28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</row>
    <row r="737" spans="1:196" x14ac:dyDescent="0.25">
      <c r="A737" s="2"/>
      <c r="B737" s="2"/>
      <c r="C737" s="2"/>
      <c r="D737" s="2"/>
      <c r="E737" s="2"/>
      <c r="F737" s="28"/>
      <c r="G737" s="28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</row>
    <row r="738" spans="1:196" x14ac:dyDescent="0.25">
      <c r="A738" s="2"/>
      <c r="B738" s="2"/>
      <c r="C738" s="2"/>
      <c r="D738" s="2"/>
      <c r="E738" s="2"/>
      <c r="F738" s="28"/>
      <c r="G738" s="28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</row>
    <row r="739" spans="1:196" x14ac:dyDescent="0.25">
      <c r="A739" s="2"/>
      <c r="B739" s="2"/>
      <c r="C739" s="2"/>
      <c r="D739" s="2"/>
      <c r="E739" s="2"/>
      <c r="F739" s="28"/>
      <c r="G739" s="28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</row>
    <row r="740" spans="1:196" x14ac:dyDescent="0.25">
      <c r="A740" s="2"/>
      <c r="B740" s="2"/>
      <c r="C740" s="2"/>
      <c r="D740" s="2"/>
      <c r="E740" s="2"/>
      <c r="F740" s="28"/>
      <c r="G740" s="28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</row>
    <row r="741" spans="1:196" x14ac:dyDescent="0.25">
      <c r="A741" s="2"/>
      <c r="B741" s="2"/>
      <c r="C741" s="2"/>
      <c r="D741" s="2"/>
      <c r="E741" s="2"/>
      <c r="F741" s="28"/>
      <c r="G741" s="28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</row>
    <row r="742" spans="1:196" x14ac:dyDescent="0.25">
      <c r="A742" s="2"/>
      <c r="B742" s="2"/>
      <c r="C742" s="2"/>
      <c r="D742" s="2"/>
      <c r="E742" s="2"/>
      <c r="F742" s="28"/>
      <c r="G742" s="28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</row>
    <row r="743" spans="1:196" x14ac:dyDescent="0.25">
      <c r="A743" s="2"/>
      <c r="B743" s="2"/>
      <c r="C743" s="2"/>
      <c r="D743" s="2"/>
      <c r="E743" s="2"/>
      <c r="F743" s="28"/>
      <c r="G743" s="28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</row>
    <row r="744" spans="1:196" x14ac:dyDescent="0.25">
      <c r="A744" s="2"/>
      <c r="B744" s="2"/>
      <c r="C744" s="2"/>
      <c r="D744" s="2"/>
      <c r="E744" s="2"/>
      <c r="F744" s="28"/>
      <c r="G744" s="28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</row>
    <row r="745" spans="1:196" x14ac:dyDescent="0.25">
      <c r="A745" s="2"/>
      <c r="B745" s="2"/>
      <c r="C745" s="2"/>
      <c r="D745" s="2"/>
      <c r="E745" s="2"/>
      <c r="F745" s="28"/>
      <c r="G745" s="28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</row>
    <row r="746" spans="1:196" x14ac:dyDescent="0.25">
      <c r="A746" s="2"/>
      <c r="B746" s="2"/>
      <c r="C746" s="2"/>
      <c r="D746" s="2"/>
      <c r="E746" s="2"/>
      <c r="F746" s="28"/>
      <c r="G746" s="28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</row>
    <row r="747" spans="1:196" x14ac:dyDescent="0.25">
      <c r="A747" s="2"/>
      <c r="B747" s="2"/>
      <c r="C747" s="2"/>
      <c r="D747" s="2"/>
      <c r="E747" s="2"/>
      <c r="F747" s="28"/>
      <c r="G747" s="28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</row>
    <row r="748" spans="1:196" x14ac:dyDescent="0.25">
      <c r="A748" s="2"/>
      <c r="B748" s="2"/>
      <c r="C748" s="2"/>
      <c r="D748" s="2"/>
      <c r="E748" s="2"/>
      <c r="F748" s="28"/>
      <c r="G748" s="28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</row>
    <row r="749" spans="1:196" x14ac:dyDescent="0.25">
      <c r="A749" s="2"/>
      <c r="B749" s="2"/>
      <c r="C749" s="2"/>
      <c r="D749" s="2"/>
      <c r="E749" s="2"/>
      <c r="F749" s="28"/>
      <c r="G749" s="28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</row>
    <row r="750" spans="1:196" x14ac:dyDescent="0.25">
      <c r="A750" s="2"/>
      <c r="B750" s="2"/>
      <c r="C750" s="2"/>
      <c r="D750" s="2"/>
      <c r="E750" s="2"/>
      <c r="F750" s="28"/>
      <c r="G750" s="28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</row>
    <row r="751" spans="1:196" x14ac:dyDescent="0.25">
      <c r="A751" s="2"/>
      <c r="B751" s="2"/>
      <c r="C751" s="2"/>
      <c r="D751" s="2"/>
      <c r="E751" s="2"/>
      <c r="F751" s="28"/>
      <c r="G751" s="28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</row>
    <row r="752" spans="1:196" x14ac:dyDescent="0.25">
      <c r="A752" s="2"/>
      <c r="B752" s="2"/>
      <c r="C752" s="2"/>
      <c r="D752" s="2"/>
      <c r="E752" s="2"/>
      <c r="F752" s="28"/>
      <c r="G752" s="28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</row>
    <row r="753" spans="1:196" x14ac:dyDescent="0.25">
      <c r="A753" s="2"/>
      <c r="B753" s="2"/>
      <c r="C753" s="2"/>
      <c r="D753" s="2"/>
      <c r="E753" s="2"/>
      <c r="F753" s="28"/>
      <c r="G753" s="28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</row>
    <row r="754" spans="1:196" x14ac:dyDescent="0.25">
      <c r="A754" s="2"/>
      <c r="B754" s="2"/>
      <c r="C754" s="2"/>
      <c r="D754" s="2"/>
      <c r="E754" s="2"/>
      <c r="F754" s="28"/>
      <c r="G754" s="28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</row>
    <row r="755" spans="1:196" x14ac:dyDescent="0.25">
      <c r="A755" s="2"/>
      <c r="B755" s="2"/>
      <c r="C755" s="2"/>
      <c r="D755" s="2"/>
      <c r="E755" s="2"/>
      <c r="F755" s="28"/>
      <c r="G755" s="28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</row>
    <row r="756" spans="1:196" x14ac:dyDescent="0.25">
      <c r="A756" s="2"/>
      <c r="B756" s="2"/>
      <c r="C756" s="2"/>
      <c r="D756" s="2"/>
      <c r="E756" s="2"/>
      <c r="F756" s="28"/>
      <c r="G756" s="28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</row>
    <row r="757" spans="1:196" x14ac:dyDescent="0.25">
      <c r="A757" s="2"/>
      <c r="B757" s="2"/>
      <c r="C757" s="2"/>
      <c r="D757" s="2"/>
      <c r="E757" s="2"/>
      <c r="F757" s="28"/>
      <c r="G757" s="28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</row>
    <row r="758" spans="1:196" x14ac:dyDescent="0.25">
      <c r="A758" s="2"/>
      <c r="B758" s="2"/>
      <c r="C758" s="2"/>
      <c r="D758" s="2"/>
      <c r="E758" s="2"/>
      <c r="F758" s="28"/>
      <c r="G758" s="28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</row>
    <row r="759" spans="1:196" x14ac:dyDescent="0.25">
      <c r="A759" s="2"/>
      <c r="B759" s="2"/>
      <c r="C759" s="2"/>
      <c r="D759" s="2"/>
      <c r="E759" s="2"/>
      <c r="F759" s="28"/>
      <c r="G759" s="28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</row>
    <row r="760" spans="1:196" x14ac:dyDescent="0.25">
      <c r="A760" s="2"/>
      <c r="B760" s="2"/>
      <c r="C760" s="2"/>
      <c r="D760" s="2"/>
      <c r="E760" s="2"/>
      <c r="F760" s="28"/>
      <c r="G760" s="28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</row>
    <row r="761" spans="1:196" x14ac:dyDescent="0.25">
      <c r="A761" s="2"/>
      <c r="B761" s="2"/>
      <c r="C761" s="2"/>
      <c r="D761" s="2"/>
      <c r="E761" s="2"/>
      <c r="F761" s="28"/>
      <c r="G761" s="28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</row>
    <row r="762" spans="1:196" x14ac:dyDescent="0.25">
      <c r="A762" s="2"/>
      <c r="B762" s="2"/>
      <c r="C762" s="2"/>
      <c r="D762" s="2"/>
      <c r="E762" s="2"/>
      <c r="F762" s="28"/>
      <c r="G762" s="28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</row>
    <row r="763" spans="1:196" x14ac:dyDescent="0.25">
      <c r="A763" s="2"/>
      <c r="B763" s="2"/>
      <c r="C763" s="2"/>
      <c r="D763" s="2"/>
      <c r="E763" s="2"/>
      <c r="F763" s="28"/>
      <c r="G763" s="28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</row>
    <row r="764" spans="1:196" x14ac:dyDescent="0.25">
      <c r="A764" s="2"/>
      <c r="B764" s="2"/>
      <c r="C764" s="2"/>
      <c r="D764" s="2"/>
      <c r="E764" s="2"/>
      <c r="F764" s="28"/>
      <c r="G764" s="28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</row>
    <row r="765" spans="1:196" x14ac:dyDescent="0.25">
      <c r="A765" s="2"/>
      <c r="B765" s="2"/>
      <c r="C765" s="2"/>
      <c r="D765" s="2"/>
      <c r="E765" s="2"/>
      <c r="F765" s="28"/>
      <c r="G765" s="28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</row>
    <row r="766" spans="1:196" x14ac:dyDescent="0.25">
      <c r="A766" s="2"/>
      <c r="B766" s="2"/>
      <c r="C766" s="2"/>
      <c r="D766" s="2"/>
      <c r="E766" s="2"/>
      <c r="F766" s="28"/>
      <c r="G766" s="28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</row>
    <row r="767" spans="1:196" x14ac:dyDescent="0.25">
      <c r="A767" s="2"/>
      <c r="B767" s="2"/>
      <c r="C767" s="2"/>
      <c r="D767" s="2"/>
      <c r="E767" s="2"/>
      <c r="F767" s="28"/>
      <c r="G767" s="28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</row>
    <row r="768" spans="1:196" x14ac:dyDescent="0.25">
      <c r="A768" s="2"/>
      <c r="B768" s="2"/>
      <c r="C768" s="2"/>
      <c r="D768" s="2"/>
      <c r="E768" s="2"/>
      <c r="F768" s="28"/>
      <c r="G768" s="28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</row>
    <row r="769" spans="1:196" x14ac:dyDescent="0.25">
      <c r="A769" s="2"/>
      <c r="B769" s="2"/>
      <c r="C769" s="2"/>
      <c r="D769" s="2"/>
      <c r="E769" s="2"/>
      <c r="F769" s="28"/>
      <c r="G769" s="28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</row>
    <row r="770" spans="1:196" x14ac:dyDescent="0.25">
      <c r="A770" s="2"/>
      <c r="B770" s="2"/>
      <c r="C770" s="2"/>
      <c r="D770" s="2"/>
      <c r="E770" s="2"/>
      <c r="F770" s="28"/>
      <c r="G770" s="28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</row>
    <row r="771" spans="1:196" x14ac:dyDescent="0.25">
      <c r="A771" s="2"/>
      <c r="B771" s="2"/>
      <c r="C771" s="2"/>
      <c r="D771" s="2"/>
      <c r="E771" s="2"/>
      <c r="F771" s="28"/>
      <c r="G771" s="28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</row>
    <row r="772" spans="1:196" x14ac:dyDescent="0.25">
      <c r="A772" s="2"/>
      <c r="B772" s="2"/>
      <c r="C772" s="2"/>
      <c r="D772" s="2"/>
      <c r="E772" s="2"/>
      <c r="F772" s="28"/>
      <c r="G772" s="28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</row>
    <row r="773" spans="1:196" x14ac:dyDescent="0.25">
      <c r="A773" s="2"/>
      <c r="B773" s="2"/>
      <c r="C773" s="2"/>
      <c r="D773" s="2"/>
      <c r="E773" s="2"/>
      <c r="F773" s="28"/>
      <c r="G773" s="28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</row>
    <row r="774" spans="1:196" x14ac:dyDescent="0.25">
      <c r="A774" s="2"/>
      <c r="B774" s="2"/>
      <c r="C774" s="2"/>
      <c r="D774" s="2"/>
      <c r="E774" s="2"/>
      <c r="F774" s="28"/>
      <c r="G774" s="28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</row>
    <row r="775" spans="1:196" x14ac:dyDescent="0.25">
      <c r="A775" s="2"/>
      <c r="B775" s="2"/>
      <c r="C775" s="2"/>
      <c r="D775" s="2"/>
      <c r="E775" s="2"/>
      <c r="F775" s="28"/>
      <c r="G775" s="28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</row>
    <row r="776" spans="1:196" x14ac:dyDescent="0.25">
      <c r="A776" s="2"/>
      <c r="B776" s="2"/>
      <c r="C776" s="2"/>
      <c r="D776" s="2"/>
      <c r="E776" s="2"/>
      <c r="F776" s="28"/>
      <c r="G776" s="28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</row>
    <row r="777" spans="1:196" x14ac:dyDescent="0.25">
      <c r="A777" s="2"/>
      <c r="B777" s="2"/>
      <c r="C777" s="2"/>
      <c r="D777" s="2"/>
      <c r="E777" s="2"/>
      <c r="F777" s="28"/>
      <c r="G777" s="28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</row>
    <row r="778" spans="1:196" x14ac:dyDescent="0.25">
      <c r="A778" s="2"/>
      <c r="B778" s="2"/>
      <c r="C778" s="2"/>
      <c r="D778" s="2"/>
      <c r="E778" s="2"/>
      <c r="F778" s="28"/>
      <c r="G778" s="28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</row>
    <row r="779" spans="1:196" x14ac:dyDescent="0.25">
      <c r="A779" s="2"/>
      <c r="B779" s="2"/>
      <c r="C779" s="2"/>
      <c r="D779" s="2"/>
      <c r="E779" s="2"/>
      <c r="F779" s="28"/>
      <c r="G779" s="28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</row>
    <row r="780" spans="1:196" x14ac:dyDescent="0.25">
      <c r="A780" s="2"/>
      <c r="B780" s="2"/>
      <c r="C780" s="2"/>
      <c r="D780" s="2"/>
      <c r="E780" s="2"/>
      <c r="F780" s="28"/>
      <c r="G780" s="28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</row>
    <row r="781" spans="1:196" x14ac:dyDescent="0.25">
      <c r="A781" s="2"/>
      <c r="B781" s="2"/>
      <c r="C781" s="2"/>
      <c r="D781" s="2"/>
      <c r="E781" s="2"/>
      <c r="F781" s="28"/>
      <c r="G781" s="28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</row>
    <row r="782" spans="1:196" x14ac:dyDescent="0.25">
      <c r="A782" s="2"/>
      <c r="B782" s="2"/>
      <c r="C782" s="2"/>
      <c r="D782" s="2"/>
      <c r="E782" s="2"/>
      <c r="F782" s="28"/>
      <c r="G782" s="28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</row>
    <row r="783" spans="1:196" x14ac:dyDescent="0.25">
      <c r="A783" s="2"/>
      <c r="B783" s="2"/>
      <c r="C783" s="2"/>
      <c r="D783" s="2"/>
      <c r="E783" s="2"/>
      <c r="F783" s="28"/>
      <c r="G783" s="28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</row>
    <row r="784" spans="1:196" x14ac:dyDescent="0.25">
      <c r="A784" s="2"/>
      <c r="B784" s="2"/>
      <c r="C784" s="2"/>
      <c r="D784" s="2"/>
      <c r="E784" s="2"/>
      <c r="F784" s="28"/>
      <c r="G784" s="28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</row>
    <row r="785" spans="1:196" x14ac:dyDescent="0.25">
      <c r="A785" s="2"/>
      <c r="B785" s="2"/>
      <c r="C785" s="2"/>
      <c r="D785" s="2"/>
      <c r="E785" s="2"/>
      <c r="F785" s="28"/>
      <c r="G785" s="28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</row>
    <row r="786" spans="1:196" x14ac:dyDescent="0.25">
      <c r="A786" s="2"/>
      <c r="B786" s="2"/>
      <c r="C786" s="2"/>
      <c r="D786" s="2"/>
      <c r="E786" s="2"/>
      <c r="F786" s="28"/>
      <c r="G786" s="28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</row>
    <row r="787" spans="1:196" x14ac:dyDescent="0.25">
      <c r="A787" s="2"/>
      <c r="B787" s="2"/>
      <c r="C787" s="2"/>
      <c r="D787" s="2"/>
      <c r="E787" s="2"/>
      <c r="F787" s="28"/>
      <c r="G787" s="28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</row>
    <row r="788" spans="1:196" x14ac:dyDescent="0.25">
      <c r="A788" s="2"/>
      <c r="B788" s="2"/>
      <c r="C788" s="2"/>
      <c r="D788" s="2"/>
      <c r="E788" s="2"/>
      <c r="F788" s="28"/>
      <c r="G788" s="28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</row>
    <row r="789" spans="1:196" x14ac:dyDescent="0.25">
      <c r="A789" s="2"/>
      <c r="B789" s="2"/>
      <c r="C789" s="2"/>
      <c r="D789" s="2"/>
      <c r="E789" s="2"/>
      <c r="F789" s="28"/>
      <c r="G789" s="28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</row>
    <row r="790" spans="1:196" x14ac:dyDescent="0.25">
      <c r="A790" s="2"/>
      <c r="B790" s="2"/>
      <c r="C790" s="2"/>
      <c r="D790" s="2"/>
      <c r="E790" s="2"/>
      <c r="F790" s="28"/>
      <c r="G790" s="28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</row>
    <row r="791" spans="1:196" x14ac:dyDescent="0.25">
      <c r="A791" s="2"/>
      <c r="B791" s="2"/>
      <c r="C791" s="2"/>
      <c r="D791" s="2"/>
      <c r="E791" s="2"/>
      <c r="F791" s="28"/>
      <c r="G791" s="28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</row>
    <row r="792" spans="1:196" x14ac:dyDescent="0.25">
      <c r="A792" s="2"/>
      <c r="B792" s="2"/>
      <c r="C792" s="2"/>
      <c r="D792" s="2"/>
      <c r="E792" s="2"/>
      <c r="F792" s="28"/>
      <c r="G792" s="28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</row>
    <row r="793" spans="1:196" x14ac:dyDescent="0.25">
      <c r="A793" s="2"/>
      <c r="B793" s="2"/>
      <c r="C793" s="2"/>
      <c r="D793" s="2"/>
      <c r="E793" s="2"/>
      <c r="F793" s="28"/>
      <c r="G793" s="28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</row>
    <row r="794" spans="1:196" x14ac:dyDescent="0.25">
      <c r="A794" s="2"/>
      <c r="B794" s="2"/>
      <c r="C794" s="2"/>
      <c r="D794" s="2"/>
      <c r="E794" s="2"/>
      <c r="F794" s="28"/>
      <c r="G794" s="28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</row>
    <row r="795" spans="1:196" x14ac:dyDescent="0.25">
      <c r="A795" s="2"/>
      <c r="B795" s="2"/>
      <c r="C795" s="2"/>
      <c r="D795" s="2"/>
      <c r="E795" s="2"/>
      <c r="F795" s="28"/>
      <c r="G795" s="28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</row>
    <row r="796" spans="1:196" x14ac:dyDescent="0.25">
      <c r="A796" s="2"/>
      <c r="B796" s="2"/>
      <c r="C796" s="2"/>
      <c r="D796" s="2"/>
      <c r="E796" s="2"/>
      <c r="F796" s="28"/>
      <c r="G796" s="28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</row>
    <row r="797" spans="1:196" x14ac:dyDescent="0.25">
      <c r="A797" s="2"/>
      <c r="B797" s="2"/>
      <c r="C797" s="2"/>
      <c r="D797" s="2"/>
      <c r="E797" s="2"/>
      <c r="F797" s="28"/>
      <c r="G797" s="28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</row>
    <row r="798" spans="1:196" x14ac:dyDescent="0.25">
      <c r="A798" s="2"/>
      <c r="B798" s="2"/>
      <c r="C798" s="2"/>
      <c r="D798" s="2"/>
      <c r="E798" s="2"/>
      <c r="F798" s="28"/>
      <c r="G798" s="28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</row>
    <row r="799" spans="1:196" x14ac:dyDescent="0.25">
      <c r="A799" s="2"/>
      <c r="B799" s="2"/>
      <c r="C799" s="2"/>
      <c r="D799" s="2"/>
      <c r="E799" s="2"/>
      <c r="F799" s="28"/>
      <c r="G799" s="28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</row>
    <row r="800" spans="1:196" x14ac:dyDescent="0.25">
      <c r="A800" s="2"/>
      <c r="B800" s="2"/>
      <c r="C800" s="2"/>
      <c r="D800" s="2"/>
      <c r="E800" s="2"/>
      <c r="F800" s="28"/>
      <c r="G800" s="28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</row>
    <row r="801" spans="1:196" x14ac:dyDescent="0.25">
      <c r="A801" s="2"/>
      <c r="B801" s="2"/>
      <c r="C801" s="2"/>
      <c r="D801" s="2"/>
      <c r="E801" s="2"/>
      <c r="F801" s="28"/>
      <c r="G801" s="28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</row>
    <row r="802" spans="1:196" x14ac:dyDescent="0.25">
      <c r="A802" s="2"/>
      <c r="B802" s="2"/>
      <c r="C802" s="2"/>
      <c r="D802" s="2"/>
      <c r="E802" s="2"/>
      <c r="F802" s="28"/>
      <c r="G802" s="28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</row>
    <row r="803" spans="1:196" x14ac:dyDescent="0.25">
      <c r="A803" s="2"/>
      <c r="B803" s="2"/>
      <c r="C803" s="2"/>
      <c r="D803" s="2"/>
      <c r="E803" s="2"/>
      <c r="F803" s="28"/>
      <c r="G803" s="28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</row>
    <row r="804" spans="1:196" x14ac:dyDescent="0.25">
      <c r="A804" s="2"/>
      <c r="B804" s="2"/>
      <c r="C804" s="2"/>
      <c r="D804" s="2"/>
      <c r="E804" s="2"/>
      <c r="F804" s="28"/>
      <c r="G804" s="28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</row>
    <row r="805" spans="1:196" x14ac:dyDescent="0.25">
      <c r="A805" s="2"/>
      <c r="B805" s="2"/>
      <c r="C805" s="2"/>
      <c r="D805" s="2"/>
      <c r="E805" s="2"/>
      <c r="F805" s="28"/>
      <c r="G805" s="28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</row>
    <row r="806" spans="1:196" x14ac:dyDescent="0.25">
      <c r="A806" s="2"/>
      <c r="B806" s="2"/>
      <c r="C806" s="2"/>
      <c r="D806" s="2"/>
      <c r="E806" s="2"/>
      <c r="F806" s="28"/>
      <c r="G806" s="28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</row>
    <row r="807" spans="1:196" x14ac:dyDescent="0.25">
      <c r="A807" s="2"/>
      <c r="B807" s="2"/>
      <c r="C807" s="2"/>
      <c r="D807" s="2"/>
      <c r="E807" s="2"/>
      <c r="F807" s="28"/>
      <c r="G807" s="28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</row>
    <row r="808" spans="1:196" x14ac:dyDescent="0.25">
      <c r="A808" s="2"/>
      <c r="B808" s="2"/>
      <c r="C808" s="2"/>
      <c r="D808" s="2"/>
      <c r="E808" s="2"/>
      <c r="F808" s="28"/>
      <c r="G808" s="28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</row>
    <row r="809" spans="1:196" x14ac:dyDescent="0.25">
      <c r="A809" s="2"/>
      <c r="B809" s="2"/>
      <c r="C809" s="2"/>
      <c r="D809" s="2"/>
      <c r="E809" s="2"/>
      <c r="F809" s="28"/>
      <c r="G809" s="28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</row>
    <row r="810" spans="1:196" x14ac:dyDescent="0.25">
      <c r="A810" s="2"/>
      <c r="B810" s="2"/>
      <c r="C810" s="2"/>
      <c r="D810" s="2"/>
      <c r="E810" s="2"/>
      <c r="F810" s="28"/>
      <c r="G810" s="28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</row>
    <row r="811" spans="1:196" x14ac:dyDescent="0.25">
      <c r="A811" s="2"/>
      <c r="B811" s="2"/>
      <c r="C811" s="2"/>
      <c r="D811" s="2"/>
      <c r="E811" s="2"/>
      <c r="F811" s="28"/>
      <c r="G811" s="28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</row>
    <row r="812" spans="1:196" x14ac:dyDescent="0.25">
      <c r="A812" s="2"/>
      <c r="B812" s="2"/>
      <c r="C812" s="2"/>
      <c r="D812" s="2"/>
      <c r="E812" s="2"/>
      <c r="F812" s="28"/>
      <c r="G812" s="28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</row>
    <row r="813" spans="1:196" x14ac:dyDescent="0.25">
      <c r="A813" s="2"/>
      <c r="B813" s="2"/>
      <c r="C813" s="2"/>
      <c r="D813" s="2"/>
      <c r="E813" s="2"/>
      <c r="F813" s="28"/>
      <c r="G813" s="28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</row>
    <row r="814" spans="1:196" x14ac:dyDescent="0.25">
      <c r="A814" s="2"/>
      <c r="B814" s="2"/>
      <c r="C814" s="2"/>
      <c r="D814" s="2"/>
      <c r="E814" s="2"/>
      <c r="F814" s="28"/>
      <c r="G814" s="28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</row>
    <row r="815" spans="1:196" x14ac:dyDescent="0.25">
      <c r="A815" s="2"/>
      <c r="B815" s="2"/>
      <c r="C815" s="2"/>
      <c r="D815" s="2"/>
      <c r="E815" s="2"/>
      <c r="F815" s="28"/>
      <c r="G815" s="28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</row>
    <row r="816" spans="1:196" x14ac:dyDescent="0.25">
      <c r="A816" s="2"/>
      <c r="B816" s="2"/>
      <c r="C816" s="2"/>
      <c r="D816" s="2"/>
      <c r="E816" s="2"/>
      <c r="F816" s="28"/>
      <c r="G816" s="28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</row>
    <row r="817" spans="1:196" x14ac:dyDescent="0.25">
      <c r="A817" s="2"/>
      <c r="B817" s="2"/>
      <c r="C817" s="2"/>
      <c r="D817" s="2"/>
      <c r="E817" s="2"/>
      <c r="F817" s="28"/>
      <c r="G817" s="28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</row>
    <row r="818" spans="1:196" x14ac:dyDescent="0.25">
      <c r="A818" s="2"/>
      <c r="B818" s="2"/>
      <c r="C818" s="2"/>
      <c r="D818" s="2"/>
      <c r="E818" s="2"/>
      <c r="F818" s="28"/>
      <c r="G818" s="28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</row>
    <row r="819" spans="1:196" x14ac:dyDescent="0.25">
      <c r="A819" s="2"/>
      <c r="B819" s="2"/>
      <c r="C819" s="2"/>
      <c r="D819" s="2"/>
      <c r="E819" s="2"/>
      <c r="F819" s="28"/>
      <c r="G819" s="28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</row>
    <row r="820" spans="1:196" x14ac:dyDescent="0.25">
      <c r="A820" s="2"/>
      <c r="B820" s="2"/>
      <c r="C820" s="2"/>
      <c r="D820" s="2"/>
      <c r="E820" s="2"/>
      <c r="F820" s="28"/>
      <c r="G820" s="28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</row>
    <row r="821" spans="1:196" x14ac:dyDescent="0.25">
      <c r="A821" s="2"/>
      <c r="B821" s="2"/>
      <c r="C821" s="2"/>
      <c r="D821" s="2"/>
      <c r="E821" s="2"/>
      <c r="F821" s="28"/>
      <c r="G821" s="28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</row>
    <row r="822" spans="1:196" x14ac:dyDescent="0.25">
      <c r="A822" s="2"/>
      <c r="B822" s="2"/>
      <c r="C822" s="2"/>
      <c r="D822" s="2"/>
      <c r="E822" s="2"/>
      <c r="F822" s="28"/>
      <c r="G822" s="28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</row>
    <row r="823" spans="1:196" x14ac:dyDescent="0.25">
      <c r="A823" s="2"/>
      <c r="B823" s="2"/>
      <c r="C823" s="2"/>
      <c r="D823" s="2"/>
      <c r="E823" s="2"/>
      <c r="F823" s="28"/>
      <c r="G823" s="28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</row>
    <row r="824" spans="1:196" x14ac:dyDescent="0.25">
      <c r="A824" s="2"/>
      <c r="B824" s="2"/>
      <c r="C824" s="2"/>
      <c r="D824" s="2"/>
      <c r="E824" s="2"/>
      <c r="F824" s="28"/>
      <c r="G824" s="28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</row>
    <row r="825" spans="1:196" x14ac:dyDescent="0.25">
      <c r="A825" s="2"/>
      <c r="B825" s="2"/>
      <c r="C825" s="2"/>
      <c r="D825" s="2"/>
      <c r="E825" s="2"/>
      <c r="F825" s="28"/>
      <c r="G825" s="28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</row>
    <row r="826" spans="1:196" x14ac:dyDescent="0.25">
      <c r="A826" s="2"/>
      <c r="B826" s="2"/>
      <c r="C826" s="2"/>
      <c r="D826" s="2"/>
      <c r="E826" s="2"/>
      <c r="F826" s="28"/>
      <c r="G826" s="28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</row>
    <row r="827" spans="1:196" x14ac:dyDescent="0.25">
      <c r="A827" s="2"/>
      <c r="B827" s="2"/>
      <c r="C827" s="2"/>
      <c r="D827" s="2"/>
      <c r="E827" s="2"/>
      <c r="F827" s="28"/>
      <c r="G827" s="28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</row>
    <row r="828" spans="1:196" x14ac:dyDescent="0.25">
      <c r="A828" s="2"/>
      <c r="B828" s="2"/>
      <c r="C828" s="2"/>
      <c r="D828" s="2"/>
      <c r="E828" s="2"/>
      <c r="F828" s="28"/>
      <c r="G828" s="28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</row>
    <row r="829" spans="1:196" x14ac:dyDescent="0.25">
      <c r="A829" s="2"/>
      <c r="B829" s="2"/>
      <c r="C829" s="2"/>
      <c r="D829" s="2"/>
      <c r="E829" s="2"/>
      <c r="F829" s="28"/>
      <c r="G829" s="28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</row>
    <row r="830" spans="1:196" x14ac:dyDescent="0.25">
      <c r="A830" s="2"/>
      <c r="B830" s="2"/>
      <c r="C830" s="2"/>
      <c r="D830" s="2"/>
      <c r="E830" s="2"/>
      <c r="F830" s="28"/>
      <c r="G830" s="28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</row>
    <row r="831" spans="1:196" x14ac:dyDescent="0.25">
      <c r="A831" s="2"/>
      <c r="B831" s="2"/>
      <c r="C831" s="2"/>
      <c r="D831" s="2"/>
      <c r="E831" s="2"/>
      <c r="F831" s="28"/>
      <c r="G831" s="28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</row>
    <row r="832" spans="1:196" x14ac:dyDescent="0.25">
      <c r="A832" s="2"/>
      <c r="B832" s="2"/>
      <c r="C832" s="2"/>
      <c r="D832" s="2"/>
      <c r="E832" s="2"/>
      <c r="F832" s="28"/>
      <c r="G832" s="28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</row>
    <row r="833" spans="1:196" x14ac:dyDescent="0.25">
      <c r="A833" s="2"/>
      <c r="B833" s="2"/>
      <c r="C833" s="2"/>
      <c r="D833" s="2"/>
      <c r="E833" s="2"/>
      <c r="F833" s="28"/>
      <c r="G833" s="28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</row>
    <row r="834" spans="1:196" x14ac:dyDescent="0.25">
      <c r="A834" s="2"/>
      <c r="B834" s="2"/>
      <c r="C834" s="2"/>
      <c r="D834" s="2"/>
      <c r="E834" s="2"/>
      <c r="F834" s="28"/>
      <c r="G834" s="28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</row>
    <row r="835" spans="1:196" x14ac:dyDescent="0.25">
      <c r="A835" s="2"/>
      <c r="B835" s="2"/>
      <c r="C835" s="2"/>
      <c r="D835" s="2"/>
      <c r="E835" s="2"/>
      <c r="F835" s="28"/>
      <c r="G835" s="28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</row>
    <row r="836" spans="1:196" x14ac:dyDescent="0.25">
      <c r="A836" s="2"/>
      <c r="B836" s="2"/>
      <c r="C836" s="2"/>
      <c r="D836" s="2"/>
      <c r="E836" s="2"/>
      <c r="F836" s="28"/>
      <c r="G836" s="28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</row>
    <row r="837" spans="1:196" x14ac:dyDescent="0.25">
      <c r="A837" s="2"/>
      <c r="B837" s="2"/>
      <c r="C837" s="2"/>
      <c r="D837" s="2"/>
      <c r="E837" s="2"/>
      <c r="F837" s="28"/>
      <c r="G837" s="28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</row>
    <row r="838" spans="1:196" x14ac:dyDescent="0.25">
      <c r="A838" s="2"/>
      <c r="B838" s="2"/>
      <c r="C838" s="2"/>
      <c r="D838" s="2"/>
      <c r="E838" s="2"/>
      <c r="F838" s="28"/>
      <c r="G838" s="28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</row>
    <row r="839" spans="1:196" x14ac:dyDescent="0.25">
      <c r="A839" s="2"/>
      <c r="B839" s="2"/>
      <c r="C839" s="2"/>
      <c r="D839" s="2"/>
      <c r="E839" s="2"/>
      <c r="F839" s="28"/>
      <c r="G839" s="28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</row>
    <row r="840" spans="1:196" x14ac:dyDescent="0.25">
      <c r="A840" s="2"/>
      <c r="B840" s="2"/>
      <c r="C840" s="2"/>
      <c r="D840" s="2"/>
      <c r="E840" s="2"/>
      <c r="F840" s="28"/>
      <c r="G840" s="28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</row>
    <row r="841" spans="1:196" x14ac:dyDescent="0.25">
      <c r="A841" s="2"/>
      <c r="B841" s="2"/>
      <c r="C841" s="2"/>
      <c r="D841" s="2"/>
      <c r="E841" s="2"/>
      <c r="F841" s="28"/>
      <c r="G841" s="28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</row>
    <row r="842" spans="1:196" x14ac:dyDescent="0.25">
      <c r="A842" s="2"/>
      <c r="B842" s="2"/>
      <c r="C842" s="2"/>
      <c r="D842" s="2"/>
      <c r="E842" s="2"/>
      <c r="F842" s="28"/>
      <c r="G842" s="28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</row>
    <row r="843" spans="1:196" x14ac:dyDescent="0.25">
      <c r="A843" s="2"/>
      <c r="B843" s="2"/>
      <c r="C843" s="2"/>
      <c r="D843" s="2"/>
      <c r="E843" s="2"/>
      <c r="F843" s="28"/>
      <c r="G843" s="28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</row>
    <row r="844" spans="1:196" x14ac:dyDescent="0.25">
      <c r="A844" s="2"/>
      <c r="B844" s="2"/>
      <c r="C844" s="2"/>
      <c r="D844" s="2"/>
      <c r="E844" s="2"/>
      <c r="F844" s="28"/>
      <c r="G844" s="28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</row>
    <row r="845" spans="1:196" x14ac:dyDescent="0.25">
      <c r="A845" s="2"/>
      <c r="B845" s="2"/>
      <c r="C845" s="2"/>
      <c r="D845" s="2"/>
      <c r="E845" s="2"/>
      <c r="F845" s="28"/>
      <c r="G845" s="28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</row>
    <row r="846" spans="1:196" x14ac:dyDescent="0.25">
      <c r="A846" s="2"/>
      <c r="B846" s="2"/>
      <c r="C846" s="2"/>
      <c r="D846" s="2"/>
      <c r="E846" s="2"/>
      <c r="F846" s="28"/>
      <c r="G846" s="28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</row>
    <row r="847" spans="1:196" x14ac:dyDescent="0.25">
      <c r="A847" s="2"/>
      <c r="B847" s="2"/>
      <c r="C847" s="2"/>
      <c r="D847" s="2"/>
      <c r="E847" s="2"/>
      <c r="F847" s="28"/>
      <c r="G847" s="28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</row>
    <row r="848" spans="1:196" x14ac:dyDescent="0.25">
      <c r="A848" s="2"/>
      <c r="B848" s="2"/>
      <c r="C848" s="2"/>
      <c r="D848" s="2"/>
      <c r="E848" s="2"/>
      <c r="F848" s="28"/>
      <c r="G848" s="28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</row>
    <row r="849" spans="1:196" x14ac:dyDescent="0.25">
      <c r="A849" s="2"/>
      <c r="B849" s="2"/>
      <c r="C849" s="2"/>
      <c r="D849" s="2"/>
      <c r="E849" s="2"/>
      <c r="F849" s="28"/>
      <c r="G849" s="28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</row>
    <row r="850" spans="1:196" x14ac:dyDescent="0.25">
      <c r="A850" s="2"/>
      <c r="B850" s="2"/>
      <c r="C850" s="2"/>
      <c r="D850" s="2"/>
      <c r="E850" s="2"/>
      <c r="F850" s="28"/>
      <c r="G850" s="28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</row>
    <row r="851" spans="1:196" x14ac:dyDescent="0.25">
      <c r="A851" s="2"/>
      <c r="B851" s="2"/>
      <c r="C851" s="2"/>
      <c r="D851" s="2"/>
      <c r="E851" s="2"/>
      <c r="F851" s="28"/>
      <c r="G851" s="28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</row>
    <row r="852" spans="1:196" x14ac:dyDescent="0.25">
      <c r="A852" s="2"/>
      <c r="B852" s="2"/>
      <c r="C852" s="2"/>
      <c r="D852" s="2"/>
      <c r="E852" s="2"/>
      <c r="F852" s="28"/>
      <c r="G852" s="28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</row>
    <row r="853" spans="1:196" x14ac:dyDescent="0.25">
      <c r="A853" s="2"/>
      <c r="B853" s="2"/>
      <c r="C853" s="2"/>
      <c r="D853" s="2"/>
      <c r="E853" s="2"/>
      <c r="F853" s="28"/>
      <c r="G853" s="28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</row>
    <row r="854" spans="1:196" x14ac:dyDescent="0.25">
      <c r="A854" s="2"/>
      <c r="B854" s="2"/>
      <c r="C854" s="2"/>
      <c r="D854" s="2"/>
      <c r="E854" s="2"/>
      <c r="F854" s="28"/>
      <c r="G854" s="28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</row>
    <row r="855" spans="1:196" x14ac:dyDescent="0.25">
      <c r="A855" s="2"/>
      <c r="B855" s="2"/>
      <c r="C855" s="2"/>
      <c r="D855" s="2"/>
      <c r="E855" s="2"/>
      <c r="F855" s="28"/>
      <c r="G855" s="28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</row>
    <row r="856" spans="1:196" x14ac:dyDescent="0.25">
      <c r="A856" s="2"/>
      <c r="B856" s="2"/>
      <c r="C856" s="2"/>
      <c r="D856" s="2"/>
      <c r="E856" s="2"/>
      <c r="F856" s="28"/>
      <c r="G856" s="28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</row>
    <row r="857" spans="1:196" x14ac:dyDescent="0.25">
      <c r="A857" s="2"/>
      <c r="B857" s="2"/>
      <c r="C857" s="2"/>
      <c r="D857" s="2"/>
      <c r="E857" s="2"/>
      <c r="F857" s="28"/>
      <c r="G857" s="28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</row>
    <row r="858" spans="1:196" x14ac:dyDescent="0.25">
      <c r="A858" s="2"/>
      <c r="B858" s="2"/>
      <c r="C858" s="2"/>
      <c r="D858" s="2"/>
      <c r="E858" s="2"/>
      <c r="F858" s="28"/>
      <c r="G858" s="28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</row>
    <row r="859" spans="1:196" x14ac:dyDescent="0.25">
      <c r="A859" s="2"/>
      <c r="B859" s="2"/>
      <c r="C859" s="2"/>
      <c r="D859" s="2"/>
      <c r="E859" s="2"/>
      <c r="F859" s="28"/>
      <c r="G859" s="28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</row>
    <row r="860" spans="1:196" x14ac:dyDescent="0.25">
      <c r="A860" s="2"/>
      <c r="B860" s="2"/>
      <c r="C860" s="2"/>
      <c r="D860" s="2"/>
      <c r="E860" s="2"/>
      <c r="F860" s="28"/>
      <c r="G860" s="28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</row>
    <row r="861" spans="1:196" x14ac:dyDescent="0.25">
      <c r="A861" s="2"/>
      <c r="B861" s="2"/>
      <c r="C861" s="2"/>
      <c r="D861" s="2"/>
      <c r="E861" s="2"/>
      <c r="F861" s="28"/>
      <c r="G861" s="28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</row>
    <row r="862" spans="1:196" x14ac:dyDescent="0.25">
      <c r="A862" s="2"/>
      <c r="B862" s="2"/>
      <c r="C862" s="2"/>
      <c r="D862" s="2"/>
      <c r="E862" s="2"/>
      <c r="F862" s="28"/>
      <c r="G862" s="28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</row>
    <row r="863" spans="1:196" x14ac:dyDescent="0.25">
      <c r="A863" s="2"/>
      <c r="B863" s="2"/>
      <c r="C863" s="2"/>
      <c r="D863" s="2"/>
      <c r="E863" s="2"/>
      <c r="F863" s="28"/>
      <c r="G863" s="28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</row>
    <row r="864" spans="1:196" x14ac:dyDescent="0.25">
      <c r="A864" s="2"/>
      <c r="B864" s="2"/>
      <c r="C864" s="2"/>
      <c r="D864" s="2"/>
      <c r="E864" s="2"/>
      <c r="F864" s="28"/>
      <c r="G864" s="28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</row>
    <row r="865" spans="1:196" x14ac:dyDescent="0.25">
      <c r="A865" s="2"/>
      <c r="B865" s="2"/>
      <c r="C865" s="2"/>
      <c r="D865" s="2"/>
      <c r="E865" s="2"/>
      <c r="F865" s="28"/>
      <c r="G865" s="28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</row>
    <row r="866" spans="1:196" x14ac:dyDescent="0.25">
      <c r="A866" s="2"/>
      <c r="B866" s="2"/>
      <c r="C866" s="2"/>
      <c r="D866" s="2"/>
      <c r="E866" s="2"/>
      <c r="F866" s="28"/>
      <c r="G866" s="28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</row>
    <row r="867" spans="1:196" x14ac:dyDescent="0.25">
      <c r="A867" s="2"/>
      <c r="B867" s="2"/>
      <c r="C867" s="2"/>
      <c r="D867" s="2"/>
      <c r="E867" s="2"/>
      <c r="F867" s="28"/>
      <c r="G867" s="28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</row>
    <row r="868" spans="1:196" x14ac:dyDescent="0.25">
      <c r="A868" s="2"/>
      <c r="B868" s="2"/>
      <c r="C868" s="2"/>
      <c r="D868" s="2"/>
      <c r="E868" s="2"/>
      <c r="F868" s="28"/>
      <c r="G868" s="28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</row>
    <row r="869" spans="1:196" x14ac:dyDescent="0.25">
      <c r="A869" s="2"/>
      <c r="B869" s="2"/>
      <c r="C869" s="2"/>
      <c r="D869" s="2"/>
      <c r="E869" s="2"/>
      <c r="F869" s="28"/>
      <c r="G869" s="28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</row>
    <row r="870" spans="1:196" x14ac:dyDescent="0.25">
      <c r="A870" s="2"/>
      <c r="B870" s="2"/>
      <c r="C870" s="2"/>
      <c r="D870" s="2"/>
      <c r="E870" s="2"/>
      <c r="F870" s="28"/>
      <c r="G870" s="28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</row>
    <row r="871" spans="1:196" x14ac:dyDescent="0.25">
      <c r="A871" s="2"/>
      <c r="B871" s="2"/>
      <c r="C871" s="2"/>
      <c r="D871" s="2"/>
      <c r="E871" s="2"/>
      <c r="F871" s="28"/>
      <c r="G871" s="28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</row>
    <row r="872" spans="1:196" x14ac:dyDescent="0.25">
      <c r="A872" s="2"/>
      <c r="B872" s="2"/>
      <c r="C872" s="2"/>
      <c r="D872" s="2"/>
      <c r="E872" s="2"/>
      <c r="F872" s="28"/>
      <c r="G872" s="28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</row>
    <row r="873" spans="1:196" x14ac:dyDescent="0.25">
      <c r="A873" s="2"/>
      <c r="B873" s="2"/>
      <c r="C873" s="2"/>
      <c r="D873" s="2"/>
      <c r="E873" s="2"/>
      <c r="F873" s="28"/>
      <c r="G873" s="28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</row>
    <row r="874" spans="1:196" x14ac:dyDescent="0.25">
      <c r="A874" s="2"/>
      <c r="B874" s="2"/>
      <c r="C874" s="2"/>
      <c r="D874" s="2"/>
      <c r="E874" s="2"/>
      <c r="F874" s="28"/>
      <c r="G874" s="28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</row>
    <row r="875" spans="1:196" x14ac:dyDescent="0.25">
      <c r="A875" s="2"/>
      <c r="B875" s="2"/>
      <c r="C875" s="2"/>
      <c r="D875" s="2"/>
      <c r="E875" s="2"/>
      <c r="F875" s="28"/>
      <c r="G875" s="28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</row>
    <row r="876" spans="1:196" x14ac:dyDescent="0.25">
      <c r="A876" s="2"/>
      <c r="B876" s="2"/>
      <c r="C876" s="2"/>
      <c r="D876" s="2"/>
      <c r="E876" s="2"/>
      <c r="F876" s="28"/>
      <c r="G876" s="28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</row>
    <row r="877" spans="1:196" x14ac:dyDescent="0.25">
      <c r="A877" s="2"/>
      <c r="B877" s="2"/>
      <c r="C877" s="2"/>
      <c r="D877" s="2"/>
      <c r="E877" s="2"/>
      <c r="F877" s="28"/>
      <c r="G877" s="28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</row>
    <row r="878" spans="1:196" x14ac:dyDescent="0.25">
      <c r="A878" s="2"/>
      <c r="B878" s="2"/>
      <c r="C878" s="2"/>
      <c r="D878" s="2"/>
      <c r="E878" s="2"/>
      <c r="F878" s="28"/>
      <c r="G878" s="28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</row>
    <row r="879" spans="1:196" x14ac:dyDescent="0.25">
      <c r="A879" s="2"/>
      <c r="B879" s="2"/>
      <c r="C879" s="2"/>
      <c r="D879" s="2"/>
      <c r="E879" s="2"/>
      <c r="F879" s="28"/>
      <c r="G879" s="28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</row>
    <row r="880" spans="1:196" x14ac:dyDescent="0.25">
      <c r="A880" s="2"/>
      <c r="B880" s="2"/>
      <c r="C880" s="2"/>
      <c r="D880" s="2"/>
      <c r="E880" s="2"/>
      <c r="F880" s="28"/>
      <c r="G880" s="28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</row>
    <row r="881" spans="1:196" x14ac:dyDescent="0.25">
      <c r="A881" s="2"/>
      <c r="B881" s="2"/>
      <c r="C881" s="2"/>
      <c r="D881" s="2"/>
      <c r="E881" s="2"/>
      <c r="F881" s="28"/>
      <c r="G881" s="28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</row>
    <row r="882" spans="1:196" x14ac:dyDescent="0.25">
      <c r="A882" s="2"/>
      <c r="B882" s="2"/>
      <c r="C882" s="2"/>
      <c r="D882" s="2"/>
      <c r="E882" s="2"/>
      <c r="F882" s="28"/>
      <c r="G882" s="28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</row>
    <row r="883" spans="1:196" x14ac:dyDescent="0.25">
      <c r="A883" s="2"/>
      <c r="B883" s="2"/>
      <c r="C883" s="2"/>
      <c r="D883" s="2"/>
      <c r="E883" s="2"/>
      <c r="F883" s="28"/>
      <c r="G883" s="28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</row>
    <row r="884" spans="1:196" x14ac:dyDescent="0.25">
      <c r="A884" s="2"/>
      <c r="B884" s="2"/>
      <c r="C884" s="2"/>
      <c r="D884" s="2"/>
      <c r="E884" s="2"/>
      <c r="F884" s="28"/>
      <c r="G884" s="28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</row>
    <row r="885" spans="1:196" x14ac:dyDescent="0.25">
      <c r="A885" s="2"/>
      <c r="B885" s="2"/>
      <c r="C885" s="2"/>
      <c r="D885" s="2"/>
      <c r="E885" s="2"/>
      <c r="F885" s="28"/>
      <c r="G885" s="28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</row>
    <row r="886" spans="1:196" x14ac:dyDescent="0.25">
      <c r="A886" s="2"/>
      <c r="B886" s="2"/>
      <c r="C886" s="2"/>
      <c r="D886" s="2"/>
      <c r="E886" s="2"/>
      <c r="F886" s="28"/>
      <c r="G886" s="28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</row>
    <row r="887" spans="1:196" x14ac:dyDescent="0.25">
      <c r="A887" s="2"/>
      <c r="B887" s="2"/>
      <c r="C887" s="2"/>
      <c r="D887" s="2"/>
      <c r="E887" s="2"/>
      <c r="F887" s="28"/>
      <c r="G887" s="28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</row>
    <row r="888" spans="1:196" x14ac:dyDescent="0.25">
      <c r="A888" s="2"/>
      <c r="B888" s="2"/>
      <c r="C888" s="2"/>
      <c r="D888" s="2"/>
      <c r="E888" s="2"/>
      <c r="F888" s="28"/>
      <c r="G888" s="28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</row>
    <row r="889" spans="1:196" x14ac:dyDescent="0.25">
      <c r="A889" s="2"/>
      <c r="B889" s="2"/>
      <c r="C889" s="2"/>
      <c r="D889" s="2"/>
      <c r="E889" s="2"/>
      <c r="F889" s="28"/>
      <c r="G889" s="28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</row>
    <row r="890" spans="1:196" x14ac:dyDescent="0.25">
      <c r="A890" s="2"/>
      <c r="B890" s="2"/>
      <c r="C890" s="2"/>
      <c r="D890" s="2"/>
      <c r="E890" s="2"/>
      <c r="F890" s="28"/>
      <c r="G890" s="28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</row>
    <row r="891" spans="1:196" x14ac:dyDescent="0.25">
      <c r="A891" s="2"/>
      <c r="B891" s="2"/>
      <c r="C891" s="2"/>
      <c r="D891" s="2"/>
      <c r="E891" s="2"/>
      <c r="F891" s="28"/>
      <c r="G891" s="28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</row>
    <row r="892" spans="1:196" x14ac:dyDescent="0.25">
      <c r="A892" s="2"/>
      <c r="B892" s="2"/>
      <c r="C892" s="2"/>
      <c r="D892" s="2"/>
      <c r="E892" s="2"/>
      <c r="F892" s="28"/>
      <c r="G892" s="28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</row>
    <row r="893" spans="1:196" x14ac:dyDescent="0.25">
      <c r="A893" s="2"/>
      <c r="B893" s="2"/>
      <c r="C893" s="2"/>
      <c r="D893" s="2"/>
      <c r="E893" s="2"/>
      <c r="F893" s="28"/>
      <c r="G893" s="28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</row>
    <row r="894" spans="1:196" x14ac:dyDescent="0.25">
      <c r="A894" s="2"/>
      <c r="B894" s="2"/>
      <c r="C894" s="2"/>
      <c r="D894" s="2"/>
      <c r="E894" s="2"/>
      <c r="F894" s="28"/>
      <c r="G894" s="28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</row>
    <row r="895" spans="1:196" x14ac:dyDescent="0.25">
      <c r="A895" s="2"/>
      <c r="B895" s="2"/>
      <c r="C895" s="2"/>
      <c r="D895" s="2"/>
      <c r="E895" s="2"/>
      <c r="F895" s="28"/>
      <c r="G895" s="28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</row>
    <row r="896" spans="1:196" x14ac:dyDescent="0.25">
      <c r="A896" s="2"/>
      <c r="B896" s="2"/>
      <c r="C896" s="2"/>
      <c r="D896" s="2"/>
      <c r="E896" s="2"/>
      <c r="F896" s="28"/>
      <c r="G896" s="28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</row>
    <row r="897" spans="1:196" x14ac:dyDescent="0.25">
      <c r="A897" s="2"/>
      <c r="B897" s="2"/>
      <c r="C897" s="2"/>
      <c r="D897" s="2"/>
      <c r="E897" s="2"/>
      <c r="F897" s="28"/>
      <c r="G897" s="28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</row>
    <row r="898" spans="1:196" x14ac:dyDescent="0.25">
      <c r="A898" s="2"/>
      <c r="B898" s="2"/>
      <c r="C898" s="2"/>
      <c r="D898" s="2"/>
      <c r="E898" s="2"/>
      <c r="F898" s="28"/>
      <c r="G898" s="28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</row>
    <row r="899" spans="1:196" x14ac:dyDescent="0.25">
      <c r="A899" s="2"/>
      <c r="B899" s="2"/>
      <c r="C899" s="2"/>
      <c r="D899" s="2"/>
      <c r="E899" s="2"/>
      <c r="F899" s="28"/>
      <c r="G899" s="28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</row>
    <row r="900" spans="1:196" x14ac:dyDescent="0.25">
      <c r="A900" s="2"/>
      <c r="B900" s="2"/>
      <c r="C900" s="2"/>
      <c r="D900" s="2"/>
      <c r="E900" s="2"/>
      <c r="F900" s="28"/>
      <c r="G900" s="28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</row>
    <row r="901" spans="1:196" x14ac:dyDescent="0.25">
      <c r="A901" s="2"/>
      <c r="B901" s="2"/>
      <c r="C901" s="2"/>
      <c r="D901" s="2"/>
      <c r="E901" s="2"/>
      <c r="F901" s="28"/>
      <c r="G901" s="28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</row>
    <row r="902" spans="1:196" x14ac:dyDescent="0.25">
      <c r="A902" s="2"/>
      <c r="B902" s="2"/>
      <c r="C902" s="2"/>
      <c r="D902" s="2"/>
      <c r="E902" s="2"/>
      <c r="F902" s="28"/>
      <c r="G902" s="28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</row>
    <row r="903" spans="1:196" x14ac:dyDescent="0.25">
      <c r="A903" s="2"/>
      <c r="B903" s="2"/>
      <c r="C903" s="2"/>
      <c r="D903" s="2"/>
      <c r="E903" s="2"/>
      <c r="F903" s="28"/>
      <c r="G903" s="28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</row>
    <row r="904" spans="1:196" x14ac:dyDescent="0.25">
      <c r="A904" s="2"/>
      <c r="B904" s="2"/>
      <c r="C904" s="2"/>
      <c r="D904" s="2"/>
      <c r="E904" s="2"/>
      <c r="F904" s="28"/>
      <c r="G904" s="28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</row>
    <row r="905" spans="1:196" x14ac:dyDescent="0.25">
      <c r="A905" s="2"/>
      <c r="B905" s="2"/>
      <c r="C905" s="2"/>
      <c r="D905" s="2"/>
      <c r="E905" s="2"/>
      <c r="F905" s="28"/>
      <c r="G905" s="28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</row>
    <row r="906" spans="1:196" x14ac:dyDescent="0.25">
      <c r="A906" s="2"/>
      <c r="B906" s="2"/>
      <c r="C906" s="2"/>
      <c r="D906" s="2"/>
      <c r="E906" s="2"/>
      <c r="F906" s="28"/>
      <c r="G906" s="28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</row>
    <row r="907" spans="1:196" x14ac:dyDescent="0.25">
      <c r="A907" s="2"/>
      <c r="B907" s="2"/>
      <c r="C907" s="2"/>
      <c r="D907" s="2"/>
      <c r="E907" s="2"/>
      <c r="F907" s="28"/>
      <c r="G907" s="28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</row>
    <row r="908" spans="1:196" x14ac:dyDescent="0.25">
      <c r="A908" s="2"/>
      <c r="B908" s="2"/>
      <c r="C908" s="2"/>
      <c r="D908" s="2"/>
      <c r="E908" s="2"/>
      <c r="F908" s="28"/>
      <c r="G908" s="28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</row>
    <row r="909" spans="1:196" x14ac:dyDescent="0.25">
      <c r="A909" s="2"/>
      <c r="B909" s="2"/>
      <c r="C909" s="2"/>
      <c r="D909" s="2"/>
      <c r="E909" s="2"/>
      <c r="F909" s="28"/>
      <c r="G909" s="28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</row>
    <row r="910" spans="1:196" x14ac:dyDescent="0.25">
      <c r="A910" s="2"/>
      <c r="B910" s="2"/>
      <c r="C910" s="2"/>
      <c r="D910" s="2"/>
      <c r="E910" s="2"/>
      <c r="F910" s="28"/>
      <c r="G910" s="28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</row>
    <row r="911" spans="1:196" x14ac:dyDescent="0.25">
      <c r="A911" s="2"/>
      <c r="B911" s="2"/>
      <c r="C911" s="2"/>
      <c r="D911" s="2"/>
      <c r="E911" s="2"/>
      <c r="F911" s="28"/>
      <c r="G911" s="28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</row>
    <row r="912" spans="1:196" x14ac:dyDescent="0.25">
      <c r="A912" s="2"/>
      <c r="B912" s="2"/>
      <c r="C912" s="2"/>
      <c r="D912" s="2"/>
      <c r="E912" s="2"/>
      <c r="F912" s="28"/>
      <c r="G912" s="28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</row>
    <row r="913" spans="1:196" x14ac:dyDescent="0.25">
      <c r="A913" s="2"/>
      <c r="B913" s="2"/>
      <c r="C913" s="2"/>
      <c r="D913" s="2"/>
      <c r="E913" s="2"/>
      <c r="F913" s="28"/>
      <c r="G913" s="28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</row>
    <row r="914" spans="1:196" x14ac:dyDescent="0.25">
      <c r="A914" s="2"/>
      <c r="B914" s="2"/>
      <c r="C914" s="2"/>
      <c r="D914" s="2"/>
      <c r="E914" s="2"/>
      <c r="F914" s="28"/>
      <c r="G914" s="28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</row>
    <row r="915" spans="1:196" x14ac:dyDescent="0.25">
      <c r="A915" s="2"/>
      <c r="B915" s="2"/>
      <c r="C915" s="2"/>
      <c r="D915" s="2"/>
      <c r="E915" s="2"/>
      <c r="F915" s="28"/>
      <c r="G915" s="28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</row>
    <row r="916" spans="1:196" x14ac:dyDescent="0.25">
      <c r="A916" s="2"/>
      <c r="B916" s="2"/>
      <c r="C916" s="2"/>
      <c r="D916" s="2"/>
      <c r="E916" s="2"/>
      <c r="F916" s="28"/>
      <c r="G916" s="28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</row>
    <row r="917" spans="1:196" x14ac:dyDescent="0.25">
      <c r="A917" s="2"/>
      <c r="B917" s="2"/>
      <c r="C917" s="2"/>
      <c r="D917" s="2"/>
      <c r="E917" s="2"/>
      <c r="F917" s="28"/>
      <c r="G917" s="28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</row>
    <row r="918" spans="1:196" x14ac:dyDescent="0.25">
      <c r="A918" s="2"/>
      <c r="B918" s="2"/>
      <c r="C918" s="2"/>
      <c r="D918" s="2"/>
      <c r="E918" s="2"/>
      <c r="F918" s="28"/>
      <c r="G918" s="28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</row>
    <row r="919" spans="1:196" x14ac:dyDescent="0.25">
      <c r="A919" s="2"/>
      <c r="B919" s="2"/>
      <c r="C919" s="2"/>
      <c r="D919" s="2"/>
      <c r="E919" s="2"/>
      <c r="F919" s="28"/>
      <c r="G919" s="28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</row>
    <row r="920" spans="1:196" x14ac:dyDescent="0.25">
      <c r="A920" s="2"/>
      <c r="B920" s="2"/>
      <c r="C920" s="2"/>
      <c r="D920" s="2"/>
      <c r="E920" s="2"/>
      <c r="F920" s="28"/>
      <c r="G920" s="28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</row>
    <row r="921" spans="1:196" x14ac:dyDescent="0.25">
      <c r="A921" s="2"/>
      <c r="B921" s="2"/>
      <c r="C921" s="2"/>
      <c r="D921" s="2"/>
      <c r="E921" s="2"/>
      <c r="F921" s="28"/>
      <c r="G921" s="28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</row>
    <row r="922" spans="1:196" x14ac:dyDescent="0.25">
      <c r="A922" s="2"/>
      <c r="B922" s="2"/>
      <c r="C922" s="2"/>
      <c r="D922" s="2"/>
      <c r="E922" s="2"/>
      <c r="F922" s="28"/>
      <c r="G922" s="28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</row>
    <row r="923" spans="1:196" x14ac:dyDescent="0.25">
      <c r="A923" s="2"/>
      <c r="B923" s="2"/>
      <c r="C923" s="2"/>
      <c r="D923" s="2"/>
      <c r="E923" s="2"/>
      <c r="F923" s="28"/>
      <c r="G923" s="28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</row>
    <row r="924" spans="1:196" x14ac:dyDescent="0.25">
      <c r="A924" s="2"/>
      <c r="B924" s="2"/>
      <c r="C924" s="2"/>
      <c r="D924" s="2"/>
      <c r="E924" s="2"/>
      <c r="F924" s="28"/>
      <c r="G924" s="28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</row>
    <row r="925" spans="1:196" x14ac:dyDescent="0.25">
      <c r="A925" s="2"/>
      <c r="B925" s="2"/>
      <c r="C925" s="2"/>
      <c r="D925" s="2"/>
      <c r="E925" s="2"/>
      <c r="F925" s="28"/>
      <c r="G925" s="28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</row>
    <row r="926" spans="1:196" x14ac:dyDescent="0.25">
      <c r="A926" s="2"/>
      <c r="B926" s="2"/>
      <c r="C926" s="2"/>
      <c r="D926" s="2"/>
      <c r="E926" s="2"/>
      <c r="F926" s="28"/>
      <c r="G926" s="28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</row>
    <row r="927" spans="1:196" x14ac:dyDescent="0.25">
      <c r="A927" s="2"/>
      <c r="B927" s="2"/>
      <c r="C927" s="2"/>
      <c r="D927" s="2"/>
      <c r="E927" s="2"/>
      <c r="F927" s="28"/>
      <c r="G927" s="28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</row>
    <row r="928" spans="1:196" x14ac:dyDescent="0.25">
      <c r="A928" s="2"/>
      <c r="B928" s="2"/>
      <c r="C928" s="2"/>
      <c r="D928" s="2"/>
      <c r="E928" s="2"/>
      <c r="F928" s="28"/>
      <c r="G928" s="28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</row>
    <row r="929" spans="1:196" x14ac:dyDescent="0.25">
      <c r="A929" s="2"/>
      <c r="B929" s="2"/>
      <c r="C929" s="2"/>
      <c r="D929" s="2"/>
      <c r="E929" s="2"/>
      <c r="F929" s="28"/>
      <c r="G929" s="28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</row>
    <row r="930" spans="1:196" x14ac:dyDescent="0.25">
      <c r="A930" s="2"/>
      <c r="B930" s="2"/>
      <c r="C930" s="2"/>
      <c r="D930" s="2"/>
      <c r="E930" s="2"/>
      <c r="F930" s="28"/>
      <c r="G930" s="28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</row>
    <row r="931" spans="1:196" x14ac:dyDescent="0.25">
      <c r="A931" s="2"/>
      <c r="B931" s="2"/>
      <c r="C931" s="2"/>
      <c r="D931" s="2"/>
      <c r="E931" s="2"/>
      <c r="F931" s="28"/>
      <c r="G931" s="28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</row>
    <row r="932" spans="1:196" x14ac:dyDescent="0.25">
      <c r="A932" s="2"/>
      <c r="B932" s="2"/>
      <c r="C932" s="2"/>
      <c r="D932" s="2"/>
      <c r="E932" s="2"/>
      <c r="F932" s="28"/>
      <c r="G932" s="28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</row>
    <row r="933" spans="1:196" x14ac:dyDescent="0.25">
      <c r="A933" s="2"/>
      <c r="B933" s="2"/>
      <c r="C933" s="2"/>
      <c r="D933" s="2"/>
      <c r="E933" s="2"/>
      <c r="F933" s="28"/>
      <c r="G933" s="28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</row>
    <row r="934" spans="1:196" x14ac:dyDescent="0.25">
      <c r="A934" s="2"/>
      <c r="B934" s="2"/>
      <c r="C934" s="2"/>
      <c r="D934" s="2"/>
      <c r="E934" s="2"/>
      <c r="F934" s="28"/>
      <c r="G934" s="28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</row>
    <row r="935" spans="1:196" x14ac:dyDescent="0.25">
      <c r="A935" s="2"/>
      <c r="B935" s="2"/>
      <c r="C935" s="2"/>
      <c r="D935" s="2"/>
      <c r="E935" s="2"/>
      <c r="F935" s="28"/>
      <c r="G935" s="28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</row>
    <row r="936" spans="1:196" x14ac:dyDescent="0.25">
      <c r="A936" s="2"/>
      <c r="B936" s="2"/>
      <c r="C936" s="2"/>
      <c r="D936" s="2"/>
      <c r="E936" s="2"/>
      <c r="F936" s="28"/>
      <c r="G936" s="28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</row>
    <row r="937" spans="1:196" x14ac:dyDescent="0.25">
      <c r="A937" s="2"/>
      <c r="B937" s="2"/>
      <c r="C937" s="2"/>
      <c r="D937" s="2"/>
      <c r="E937" s="2"/>
      <c r="F937" s="28"/>
      <c r="G937" s="28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</row>
    <row r="938" spans="1:196" x14ac:dyDescent="0.25">
      <c r="A938" s="2"/>
      <c r="B938" s="2"/>
      <c r="C938" s="2"/>
      <c r="D938" s="2"/>
      <c r="E938" s="2"/>
      <c r="F938" s="28"/>
      <c r="G938" s="28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</row>
    <row r="939" spans="1:196" x14ac:dyDescent="0.25">
      <c r="A939" s="2"/>
      <c r="B939" s="2"/>
      <c r="C939" s="2"/>
      <c r="D939" s="2"/>
      <c r="E939" s="2"/>
      <c r="F939" s="28"/>
      <c r="G939" s="28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</row>
    <row r="940" spans="1:196" x14ac:dyDescent="0.25">
      <c r="A940" s="2"/>
      <c r="B940" s="2"/>
      <c r="C940" s="2"/>
      <c r="D940" s="2"/>
      <c r="E940" s="2"/>
      <c r="F940" s="28"/>
      <c r="G940" s="28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</row>
    <row r="941" spans="1:196" x14ac:dyDescent="0.25">
      <c r="A941" s="2"/>
      <c r="B941" s="2"/>
      <c r="C941" s="2"/>
      <c r="D941" s="2"/>
      <c r="E941" s="2"/>
      <c r="F941" s="28"/>
      <c r="G941" s="28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</row>
    <row r="942" spans="1:196" x14ac:dyDescent="0.25">
      <c r="A942" s="2"/>
      <c r="B942" s="2"/>
      <c r="C942" s="2"/>
      <c r="D942" s="2"/>
      <c r="E942" s="2"/>
      <c r="F942" s="28"/>
      <c r="G942" s="28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</row>
    <row r="943" spans="1:196" x14ac:dyDescent="0.25">
      <c r="A943" s="2"/>
      <c r="B943" s="2"/>
      <c r="C943" s="2"/>
      <c r="D943" s="2"/>
      <c r="E943" s="2"/>
      <c r="F943" s="28"/>
      <c r="G943" s="28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</row>
    <row r="944" spans="1:196" x14ac:dyDescent="0.25">
      <c r="A944" s="2"/>
      <c r="B944" s="2"/>
      <c r="C944" s="2"/>
      <c r="D944" s="2"/>
      <c r="E944" s="2"/>
      <c r="F944" s="28"/>
      <c r="G944" s="28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</row>
    <row r="945" spans="1:196" x14ac:dyDescent="0.25">
      <c r="A945" s="2"/>
      <c r="B945" s="2"/>
      <c r="C945" s="2"/>
      <c r="D945" s="2"/>
      <c r="E945" s="2"/>
      <c r="F945" s="28"/>
      <c r="G945" s="28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</row>
    <row r="946" spans="1:196" x14ac:dyDescent="0.25">
      <c r="A946" s="2"/>
      <c r="B946" s="2"/>
      <c r="C946" s="2"/>
      <c r="D946" s="2"/>
      <c r="E946" s="2"/>
      <c r="F946" s="28"/>
      <c r="G946" s="28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</row>
    <row r="947" spans="1:196" x14ac:dyDescent="0.25">
      <c r="A947" s="2"/>
      <c r="B947" s="2"/>
      <c r="C947" s="2"/>
      <c r="D947" s="2"/>
      <c r="E947" s="2"/>
      <c r="F947" s="28"/>
      <c r="G947" s="28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</row>
    <row r="948" spans="1:196" x14ac:dyDescent="0.25">
      <c r="A948" s="2"/>
      <c r="B948" s="2"/>
      <c r="C948" s="2"/>
      <c r="D948" s="2"/>
      <c r="E948" s="2"/>
      <c r="F948" s="28"/>
      <c r="G948" s="28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</row>
    <row r="949" spans="1:196" x14ac:dyDescent="0.25">
      <c r="A949" s="2"/>
      <c r="B949" s="2"/>
      <c r="C949" s="2"/>
      <c r="D949" s="2"/>
      <c r="E949" s="2"/>
      <c r="F949" s="28"/>
      <c r="G949" s="28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</row>
    <row r="950" spans="1:196" x14ac:dyDescent="0.25">
      <c r="A950" s="2"/>
      <c r="B950" s="2"/>
      <c r="C950" s="2"/>
      <c r="D950" s="2"/>
      <c r="E950" s="2"/>
      <c r="F950" s="28"/>
      <c r="G950" s="28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</row>
    <row r="951" spans="1:196" x14ac:dyDescent="0.25">
      <c r="A951" s="2"/>
      <c r="B951" s="2"/>
      <c r="C951" s="2"/>
      <c r="D951" s="2"/>
      <c r="E951" s="2"/>
      <c r="F951" s="28"/>
      <c r="G951" s="28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</row>
    <row r="952" spans="1:196" x14ac:dyDescent="0.25">
      <c r="A952" s="2"/>
      <c r="B952" s="2"/>
      <c r="C952" s="2"/>
      <c r="D952" s="2"/>
      <c r="E952" s="2"/>
      <c r="F952" s="28"/>
      <c r="G952" s="28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</row>
    <row r="953" spans="1:196" x14ac:dyDescent="0.25">
      <c r="A953" s="2"/>
      <c r="B953" s="2"/>
      <c r="C953" s="2"/>
      <c r="D953" s="2"/>
      <c r="E953" s="2"/>
      <c r="F953" s="28"/>
      <c r="G953" s="28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</row>
    <row r="954" spans="1:196" x14ac:dyDescent="0.25">
      <c r="A954" s="2"/>
      <c r="B954" s="2"/>
      <c r="C954" s="2"/>
      <c r="D954" s="2"/>
      <c r="E954" s="2"/>
      <c r="F954" s="28"/>
      <c r="G954" s="28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</row>
    <row r="955" spans="1:196" x14ac:dyDescent="0.25">
      <c r="A955" s="2"/>
      <c r="B955" s="2"/>
      <c r="C955" s="2"/>
      <c r="D955" s="2"/>
      <c r="E955" s="2"/>
      <c r="F955" s="28"/>
      <c r="G955" s="28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</row>
    <row r="956" spans="1:196" x14ac:dyDescent="0.25">
      <c r="A956" s="2"/>
      <c r="B956" s="2"/>
      <c r="C956" s="2"/>
      <c r="D956" s="2"/>
      <c r="E956" s="2"/>
      <c r="F956" s="28"/>
      <c r="G956" s="28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</row>
    <row r="957" spans="1:196" x14ac:dyDescent="0.25">
      <c r="A957" s="2"/>
      <c r="B957" s="2"/>
      <c r="C957" s="2"/>
      <c r="D957" s="2"/>
      <c r="E957" s="2"/>
      <c r="F957" s="28"/>
      <c r="G957" s="28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</row>
    <row r="958" spans="1:196" x14ac:dyDescent="0.25">
      <c r="A958" s="2"/>
      <c r="B958" s="2"/>
      <c r="C958" s="2"/>
      <c r="D958" s="2"/>
      <c r="E958" s="2"/>
      <c r="F958" s="28"/>
      <c r="G958" s="28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</row>
    <row r="959" spans="1:196" x14ac:dyDescent="0.25">
      <c r="A959" s="2"/>
      <c r="B959" s="2"/>
      <c r="C959" s="2"/>
      <c r="D959" s="2"/>
      <c r="E959" s="2"/>
      <c r="F959" s="28"/>
      <c r="G959" s="28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</row>
    <row r="960" spans="1:196" x14ac:dyDescent="0.25">
      <c r="A960" s="2"/>
      <c r="B960" s="2"/>
      <c r="C960" s="2"/>
      <c r="D960" s="2"/>
      <c r="E960" s="2"/>
      <c r="F960" s="28"/>
      <c r="G960" s="28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</row>
    <row r="961" spans="1:196" x14ac:dyDescent="0.25">
      <c r="A961" s="2"/>
      <c r="B961" s="2"/>
      <c r="C961" s="2"/>
      <c r="D961" s="2"/>
      <c r="E961" s="2"/>
      <c r="F961" s="28"/>
      <c r="G961" s="28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</row>
    <row r="962" spans="1:196" x14ac:dyDescent="0.25">
      <c r="A962" s="2"/>
      <c r="B962" s="2"/>
      <c r="C962" s="2"/>
      <c r="D962" s="2"/>
      <c r="E962" s="2"/>
      <c r="F962" s="28"/>
      <c r="G962" s="28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</row>
    <row r="963" spans="1:196" x14ac:dyDescent="0.25">
      <c r="A963" s="2"/>
      <c r="B963" s="2"/>
      <c r="C963" s="2"/>
      <c r="D963" s="2"/>
      <c r="E963" s="2"/>
      <c r="F963" s="28"/>
      <c r="G963" s="28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</row>
    <row r="964" spans="1:196" x14ac:dyDescent="0.25">
      <c r="A964" s="2"/>
      <c r="B964" s="2"/>
      <c r="C964" s="2"/>
      <c r="D964" s="2"/>
      <c r="E964" s="2"/>
      <c r="F964" s="28"/>
      <c r="G964" s="28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</row>
    <row r="965" spans="1:196" x14ac:dyDescent="0.25">
      <c r="A965" s="2"/>
      <c r="B965" s="2"/>
      <c r="C965" s="2"/>
      <c r="D965" s="2"/>
      <c r="E965" s="2"/>
      <c r="F965" s="28"/>
      <c r="G965" s="28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</row>
    <row r="966" spans="1:196" x14ac:dyDescent="0.25">
      <c r="A966" s="2"/>
      <c r="B966" s="2"/>
      <c r="C966" s="2"/>
      <c r="D966" s="2"/>
      <c r="E966" s="2"/>
      <c r="F966" s="28"/>
      <c r="G966" s="28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</row>
    <row r="967" spans="1:196" x14ac:dyDescent="0.25">
      <c r="A967" s="2"/>
      <c r="B967" s="2"/>
      <c r="C967" s="2"/>
      <c r="D967" s="2"/>
      <c r="E967" s="2"/>
      <c r="F967" s="28"/>
      <c r="G967" s="28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</row>
    <row r="968" spans="1:196" x14ac:dyDescent="0.25">
      <c r="A968" s="2"/>
      <c r="B968" s="2"/>
      <c r="C968" s="2"/>
      <c r="D968" s="2"/>
      <c r="E968" s="2"/>
      <c r="F968" s="28"/>
      <c r="G968" s="28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</row>
    <row r="969" spans="1:196" x14ac:dyDescent="0.25">
      <c r="A969" s="2"/>
      <c r="B969" s="2"/>
      <c r="C969" s="2"/>
      <c r="D969" s="2"/>
      <c r="E969" s="2"/>
      <c r="F969" s="28"/>
      <c r="G969" s="28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</row>
    <row r="970" spans="1:196" x14ac:dyDescent="0.25">
      <c r="A970" s="2"/>
      <c r="B970" s="2"/>
      <c r="C970" s="2"/>
      <c r="D970" s="2"/>
      <c r="E970" s="2"/>
      <c r="F970" s="28"/>
      <c r="G970" s="28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</row>
    <row r="971" spans="1:196" x14ac:dyDescent="0.25">
      <c r="A971" s="2"/>
      <c r="B971" s="2"/>
      <c r="C971" s="2"/>
      <c r="D971" s="2"/>
      <c r="E971" s="2"/>
      <c r="F971" s="28"/>
      <c r="G971" s="28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</row>
    <row r="972" spans="1:196" x14ac:dyDescent="0.25">
      <c r="A972" s="2"/>
      <c r="B972" s="2"/>
      <c r="C972" s="2"/>
      <c r="D972" s="2"/>
      <c r="E972" s="2"/>
      <c r="F972" s="28"/>
      <c r="G972" s="28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</row>
    <row r="973" spans="1:196" x14ac:dyDescent="0.25">
      <c r="A973" s="2"/>
      <c r="B973" s="2"/>
      <c r="C973" s="2"/>
      <c r="D973" s="2"/>
      <c r="E973" s="2"/>
      <c r="F973" s="28"/>
      <c r="G973" s="28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</row>
    <row r="974" spans="1:196" x14ac:dyDescent="0.25">
      <c r="A974" s="2"/>
      <c r="B974" s="2"/>
      <c r="C974" s="2"/>
      <c r="D974" s="2"/>
      <c r="E974" s="2"/>
      <c r="F974" s="28"/>
      <c r="G974" s="28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</row>
    <row r="975" spans="1:196" x14ac:dyDescent="0.25">
      <c r="A975" s="2"/>
      <c r="B975" s="2"/>
      <c r="C975" s="2"/>
      <c r="D975" s="2"/>
      <c r="E975" s="2"/>
      <c r="F975" s="28"/>
      <c r="G975" s="28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</row>
    <row r="976" spans="1:196" x14ac:dyDescent="0.25">
      <c r="A976" s="2"/>
      <c r="B976" s="2"/>
      <c r="C976" s="2"/>
      <c r="D976" s="2"/>
      <c r="E976" s="2"/>
      <c r="F976" s="28"/>
      <c r="G976" s="28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</row>
    <row r="977" spans="1:196" x14ac:dyDescent="0.25">
      <c r="A977" s="2"/>
      <c r="B977" s="2"/>
      <c r="C977" s="2"/>
      <c r="D977" s="2"/>
      <c r="E977" s="2"/>
      <c r="F977" s="28"/>
      <c r="G977" s="28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</row>
    <row r="978" spans="1:196" x14ac:dyDescent="0.25">
      <c r="A978" s="2"/>
      <c r="B978" s="2"/>
      <c r="C978" s="2"/>
      <c r="D978" s="2"/>
      <c r="E978" s="2"/>
      <c r="F978" s="28"/>
      <c r="G978" s="28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</row>
    <row r="979" spans="1:196" x14ac:dyDescent="0.25">
      <c r="A979" s="2"/>
      <c r="B979" s="2"/>
      <c r="C979" s="2"/>
      <c r="D979" s="2"/>
      <c r="E979" s="2"/>
      <c r="F979" s="28"/>
      <c r="G979" s="28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</row>
    <row r="980" spans="1:196" x14ac:dyDescent="0.25">
      <c r="A980" s="2"/>
      <c r="B980" s="2"/>
      <c r="C980" s="2"/>
      <c r="D980" s="2"/>
      <c r="E980" s="2"/>
      <c r="F980" s="28"/>
      <c r="G980" s="28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</row>
    <row r="981" spans="1:196" x14ac:dyDescent="0.25">
      <c r="A981" s="2"/>
      <c r="B981" s="2"/>
      <c r="C981" s="2"/>
      <c r="D981" s="2"/>
      <c r="E981" s="2"/>
      <c r="F981" s="28"/>
      <c r="G981" s="28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</row>
    <row r="982" spans="1:196" x14ac:dyDescent="0.25">
      <c r="A982" s="2"/>
      <c r="B982" s="2"/>
      <c r="C982" s="2"/>
      <c r="D982" s="2"/>
      <c r="E982" s="2"/>
      <c r="F982" s="28"/>
      <c r="G982" s="28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</row>
    <row r="983" spans="1:196" x14ac:dyDescent="0.25">
      <c r="A983" s="2"/>
      <c r="B983" s="2"/>
      <c r="C983" s="2"/>
      <c r="D983" s="2"/>
      <c r="E983" s="2"/>
      <c r="F983" s="28"/>
      <c r="G983" s="28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</row>
    <row r="984" spans="1:196" x14ac:dyDescent="0.25">
      <c r="A984" s="2"/>
      <c r="B984" s="2"/>
      <c r="C984" s="2"/>
      <c r="D984" s="2"/>
      <c r="E984" s="2"/>
      <c r="F984" s="28"/>
      <c r="G984" s="28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</row>
    <row r="985" spans="1:196" x14ac:dyDescent="0.25">
      <c r="A985" s="2"/>
      <c r="B985" s="2"/>
      <c r="C985" s="2"/>
      <c r="D985" s="2"/>
      <c r="E985" s="2"/>
      <c r="F985" s="28"/>
      <c r="G985" s="28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</row>
    <row r="986" spans="1:196" x14ac:dyDescent="0.25">
      <c r="A986" s="2"/>
      <c r="B986" s="2"/>
      <c r="C986" s="2"/>
      <c r="D986" s="2"/>
      <c r="E986" s="2"/>
      <c r="F986" s="28"/>
      <c r="G986" s="28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</row>
    <row r="987" spans="1:196" x14ac:dyDescent="0.25">
      <c r="A987" s="2"/>
      <c r="B987" s="2"/>
      <c r="C987" s="2"/>
      <c r="D987" s="2"/>
      <c r="E987" s="2"/>
      <c r="F987" s="28"/>
      <c r="G987" s="28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</row>
    <row r="988" spans="1:196" x14ac:dyDescent="0.25">
      <c r="A988" s="2"/>
      <c r="B988" s="2"/>
      <c r="C988" s="2"/>
      <c r="D988" s="2"/>
      <c r="E988" s="2"/>
      <c r="F988" s="28"/>
      <c r="G988" s="28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</row>
    <row r="989" spans="1:196" x14ac:dyDescent="0.25">
      <c r="A989" s="2"/>
      <c r="B989" s="2"/>
      <c r="C989" s="2"/>
      <c r="D989" s="2"/>
      <c r="E989" s="2"/>
      <c r="F989" s="28"/>
      <c r="G989" s="28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</row>
    <row r="990" spans="1:196" x14ac:dyDescent="0.25">
      <c r="A990" s="2"/>
      <c r="B990" s="2"/>
      <c r="C990" s="2"/>
      <c r="D990" s="2"/>
      <c r="E990" s="2"/>
      <c r="F990" s="28"/>
      <c r="G990" s="28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</row>
    <row r="991" spans="1:196" x14ac:dyDescent="0.25">
      <c r="A991" s="2"/>
      <c r="B991" s="2"/>
      <c r="C991" s="2"/>
      <c r="D991" s="2"/>
      <c r="E991" s="2"/>
      <c r="F991" s="28"/>
      <c r="G991" s="28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</row>
    <row r="992" spans="1:196" x14ac:dyDescent="0.25">
      <c r="A992" s="2"/>
      <c r="B992" s="2"/>
      <c r="C992" s="2"/>
      <c r="D992" s="2"/>
      <c r="E992" s="2"/>
      <c r="F992" s="28"/>
      <c r="G992" s="28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</row>
    <row r="993" spans="1:196" x14ac:dyDescent="0.25">
      <c r="A993" s="2"/>
      <c r="B993" s="2"/>
      <c r="C993" s="2"/>
      <c r="D993" s="2"/>
      <c r="E993" s="2"/>
      <c r="F993" s="28"/>
      <c r="G993" s="28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</row>
    <row r="994" spans="1:196" x14ac:dyDescent="0.25">
      <c r="A994" s="2"/>
      <c r="B994" s="2"/>
      <c r="C994" s="2"/>
      <c r="D994" s="2"/>
      <c r="E994" s="2"/>
      <c r="F994" s="28"/>
      <c r="G994" s="28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</row>
    <row r="995" spans="1:196" x14ac:dyDescent="0.25">
      <c r="A995" s="2"/>
      <c r="B995" s="2"/>
      <c r="C995" s="2"/>
      <c r="D995" s="2"/>
      <c r="E995" s="2"/>
      <c r="F995" s="28"/>
      <c r="G995" s="28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</row>
    <row r="996" spans="1:196" x14ac:dyDescent="0.25">
      <c r="A996" s="2"/>
      <c r="B996" s="2"/>
      <c r="C996" s="2"/>
      <c r="D996" s="2"/>
      <c r="E996" s="2"/>
      <c r="F996" s="28"/>
      <c r="G996" s="28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</row>
    <row r="997" spans="1:196" x14ac:dyDescent="0.25">
      <c r="A997" s="2"/>
      <c r="B997" s="2"/>
      <c r="C997" s="2"/>
      <c r="D997" s="2"/>
      <c r="E997" s="2"/>
      <c r="F997" s="28"/>
      <c r="G997" s="28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</row>
    <row r="998" spans="1:196" x14ac:dyDescent="0.25">
      <c r="A998" s="2"/>
      <c r="B998" s="2"/>
      <c r="C998" s="2"/>
      <c r="D998" s="2"/>
      <c r="E998" s="2"/>
      <c r="F998" s="28"/>
      <c r="G998" s="28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</row>
    <row r="999" spans="1:196" x14ac:dyDescent="0.25">
      <c r="A999" s="2"/>
      <c r="B999" s="2"/>
      <c r="C999" s="2"/>
      <c r="D999" s="2"/>
      <c r="E999" s="2"/>
      <c r="F999" s="28"/>
      <c r="G999" s="28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</row>
    <row r="1000" spans="1:196" x14ac:dyDescent="0.25">
      <c r="A1000" s="2"/>
      <c r="B1000" s="2"/>
      <c r="C1000" s="2"/>
      <c r="D1000" s="2"/>
      <c r="E1000" s="2"/>
      <c r="F1000" s="28"/>
      <c r="G1000" s="28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</row>
    <row r="1001" spans="1:196" x14ac:dyDescent="0.25">
      <c r="A1001" s="2"/>
      <c r="B1001" s="2"/>
      <c r="C1001" s="2"/>
      <c r="D1001" s="2"/>
      <c r="E1001" s="2"/>
      <c r="F1001" s="28"/>
      <c r="G1001" s="28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</row>
    <row r="1002" spans="1:196" x14ac:dyDescent="0.25">
      <c r="A1002" s="2"/>
      <c r="B1002" s="2"/>
      <c r="C1002" s="2"/>
      <c r="D1002" s="2"/>
      <c r="E1002" s="2"/>
      <c r="F1002" s="28"/>
      <c r="G1002" s="28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</row>
    <row r="1003" spans="1:196" x14ac:dyDescent="0.25">
      <c r="A1003" s="2"/>
      <c r="B1003" s="2"/>
      <c r="C1003" s="2"/>
      <c r="D1003" s="2"/>
      <c r="E1003" s="2"/>
      <c r="F1003" s="28"/>
      <c r="G1003" s="28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</row>
    <row r="1004" spans="1:196" x14ac:dyDescent="0.25">
      <c r="A1004" s="2"/>
      <c r="B1004" s="2"/>
      <c r="C1004" s="2"/>
      <c r="D1004" s="2"/>
      <c r="E1004" s="2"/>
      <c r="F1004" s="28"/>
      <c r="G1004" s="28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</row>
    <row r="1005" spans="1:196" x14ac:dyDescent="0.25">
      <c r="A1005" s="2"/>
      <c r="B1005" s="2"/>
      <c r="C1005" s="2"/>
      <c r="D1005" s="2"/>
      <c r="E1005" s="2"/>
      <c r="F1005" s="28"/>
      <c r="G1005" s="28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</row>
    <row r="1006" spans="1:196" x14ac:dyDescent="0.25">
      <c r="A1006" s="2"/>
      <c r="B1006" s="2"/>
      <c r="C1006" s="2"/>
      <c r="D1006" s="2"/>
      <c r="E1006" s="2"/>
      <c r="F1006" s="28"/>
      <c r="G1006" s="28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</row>
    <row r="1007" spans="1:196" x14ac:dyDescent="0.25">
      <c r="A1007" s="2"/>
      <c r="B1007" s="2"/>
      <c r="C1007" s="2"/>
      <c r="D1007" s="2"/>
      <c r="E1007" s="2"/>
      <c r="F1007" s="28"/>
      <c r="G1007" s="28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</row>
    <row r="1008" spans="1:196" x14ac:dyDescent="0.25">
      <c r="A1008" s="2"/>
      <c r="B1008" s="2"/>
      <c r="C1008" s="2"/>
      <c r="D1008" s="2"/>
      <c r="E1008" s="2"/>
      <c r="F1008" s="28"/>
      <c r="G1008" s="28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</row>
    <row r="1009" spans="1:196" x14ac:dyDescent="0.25">
      <c r="A1009" s="2"/>
      <c r="B1009" s="2"/>
      <c r="C1009" s="2"/>
      <c r="D1009" s="2"/>
      <c r="E1009" s="2"/>
      <c r="F1009" s="28"/>
      <c r="G1009" s="28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</row>
    <row r="1010" spans="1:196" x14ac:dyDescent="0.25">
      <c r="A1010" s="2"/>
      <c r="B1010" s="2"/>
      <c r="C1010" s="2"/>
      <c r="D1010" s="2"/>
      <c r="E1010" s="2"/>
      <c r="F1010" s="28"/>
      <c r="G1010" s="28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</row>
    <row r="1011" spans="1:196" x14ac:dyDescent="0.25">
      <c r="A1011" s="2"/>
      <c r="B1011" s="2"/>
      <c r="C1011" s="2"/>
      <c r="D1011" s="2"/>
      <c r="E1011" s="2"/>
      <c r="F1011" s="28"/>
      <c r="G1011" s="28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</row>
    <row r="1012" spans="1:196" x14ac:dyDescent="0.25">
      <c r="A1012" s="2"/>
      <c r="B1012" s="2"/>
      <c r="C1012" s="2"/>
      <c r="D1012" s="2"/>
      <c r="E1012" s="2"/>
      <c r="F1012" s="28"/>
      <c r="G1012" s="28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</row>
    <row r="1013" spans="1:196" x14ac:dyDescent="0.25">
      <c r="A1013" s="2"/>
      <c r="B1013" s="2"/>
      <c r="C1013" s="2"/>
      <c r="D1013" s="2"/>
      <c r="E1013" s="2"/>
      <c r="F1013" s="28"/>
      <c r="G1013" s="28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</row>
    <row r="1014" spans="1:196" x14ac:dyDescent="0.25">
      <c r="A1014" s="2"/>
      <c r="B1014" s="2"/>
      <c r="C1014" s="2"/>
      <c r="D1014" s="2"/>
      <c r="E1014" s="2"/>
      <c r="F1014" s="28"/>
      <c r="G1014" s="28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</row>
    <row r="1015" spans="1:196" x14ac:dyDescent="0.25">
      <c r="A1015" s="2"/>
      <c r="B1015" s="2"/>
      <c r="C1015" s="2"/>
      <c r="D1015" s="2"/>
      <c r="E1015" s="2"/>
      <c r="F1015" s="28"/>
      <c r="G1015" s="28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</row>
    <row r="1016" spans="1:196" x14ac:dyDescent="0.25">
      <c r="A1016" s="2"/>
      <c r="B1016" s="2"/>
      <c r="C1016" s="2"/>
      <c r="D1016" s="2"/>
      <c r="E1016" s="2"/>
      <c r="F1016" s="28"/>
      <c r="G1016" s="28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</row>
    <row r="1017" spans="1:196" x14ac:dyDescent="0.25">
      <c r="A1017" s="2"/>
      <c r="B1017" s="2"/>
      <c r="C1017" s="2"/>
      <c r="D1017" s="2"/>
      <c r="E1017" s="2"/>
      <c r="F1017" s="28"/>
      <c r="G1017" s="28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</row>
    <row r="1018" spans="1:196" x14ac:dyDescent="0.25">
      <c r="A1018" s="2"/>
      <c r="B1018" s="2"/>
      <c r="C1018" s="2"/>
      <c r="D1018" s="2"/>
      <c r="E1018" s="2"/>
      <c r="F1018" s="28"/>
      <c r="G1018" s="28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</row>
    <row r="1019" spans="1:196" x14ac:dyDescent="0.25">
      <c r="A1019" s="2"/>
      <c r="B1019" s="2"/>
      <c r="C1019" s="2"/>
      <c r="D1019" s="2"/>
      <c r="E1019" s="2"/>
      <c r="F1019" s="28"/>
      <c r="G1019" s="28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</row>
    <row r="1020" spans="1:196" x14ac:dyDescent="0.25">
      <c r="A1020" s="2"/>
      <c r="B1020" s="2"/>
      <c r="C1020" s="2"/>
      <c r="D1020" s="2"/>
      <c r="E1020" s="2"/>
      <c r="F1020" s="28"/>
      <c r="G1020" s="28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</row>
    <row r="1021" spans="1:196" x14ac:dyDescent="0.25">
      <c r="A1021" s="2"/>
      <c r="B1021" s="2"/>
      <c r="C1021" s="2"/>
      <c r="D1021" s="2"/>
      <c r="E1021" s="2"/>
      <c r="F1021" s="28"/>
      <c r="G1021" s="28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</row>
    <row r="1022" spans="1:196" x14ac:dyDescent="0.25">
      <c r="A1022" s="2"/>
      <c r="B1022" s="2"/>
      <c r="C1022" s="2"/>
      <c r="D1022" s="2"/>
      <c r="E1022" s="2"/>
      <c r="F1022" s="28"/>
      <c r="G1022" s="28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</row>
    <row r="1023" spans="1:196" x14ac:dyDescent="0.25">
      <c r="A1023" s="2"/>
      <c r="B1023" s="2"/>
      <c r="C1023" s="2"/>
      <c r="D1023" s="2"/>
      <c r="E1023" s="2"/>
      <c r="F1023" s="28"/>
      <c r="G1023" s="28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</row>
    <row r="1024" spans="1:196" x14ac:dyDescent="0.25">
      <c r="A1024" s="2"/>
      <c r="B1024" s="2"/>
      <c r="C1024" s="2"/>
      <c r="D1024" s="2"/>
      <c r="E1024" s="2"/>
      <c r="F1024" s="28"/>
      <c r="G1024" s="28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</row>
    <row r="1025" spans="1:196" x14ac:dyDescent="0.25">
      <c r="A1025" s="2"/>
      <c r="B1025" s="2"/>
      <c r="C1025" s="2"/>
      <c r="D1025" s="2"/>
      <c r="E1025" s="2"/>
      <c r="F1025" s="28"/>
      <c r="G1025" s="28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</row>
    <row r="1026" spans="1:196" x14ac:dyDescent="0.25">
      <c r="A1026" s="2"/>
      <c r="B1026" s="2"/>
      <c r="C1026" s="2"/>
      <c r="D1026" s="2"/>
      <c r="E1026" s="2"/>
      <c r="F1026" s="28"/>
      <c r="G1026" s="28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</row>
    <row r="1027" spans="1:196" x14ac:dyDescent="0.25">
      <c r="A1027" s="2"/>
      <c r="B1027" s="2"/>
      <c r="C1027" s="2"/>
      <c r="D1027" s="2"/>
      <c r="E1027" s="2"/>
      <c r="F1027" s="28"/>
      <c r="G1027" s="28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</row>
    <row r="1028" spans="1:196" x14ac:dyDescent="0.25">
      <c r="A1028" s="2"/>
      <c r="B1028" s="2"/>
      <c r="C1028" s="2"/>
      <c r="D1028" s="2"/>
      <c r="E1028" s="2"/>
      <c r="F1028" s="28"/>
      <c r="G1028" s="28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</row>
    <row r="1029" spans="1:196" x14ac:dyDescent="0.25">
      <c r="A1029" s="2"/>
      <c r="B1029" s="2"/>
      <c r="C1029" s="2"/>
      <c r="D1029" s="2"/>
      <c r="E1029" s="2"/>
      <c r="F1029" s="28"/>
      <c r="G1029" s="28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</row>
    <row r="1030" spans="1:196" x14ac:dyDescent="0.25">
      <c r="A1030" s="2"/>
      <c r="B1030" s="2"/>
      <c r="C1030" s="2"/>
      <c r="D1030" s="2"/>
      <c r="E1030" s="2"/>
      <c r="F1030" s="28"/>
      <c r="G1030" s="28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</row>
    <row r="1031" spans="1:196" x14ac:dyDescent="0.25">
      <c r="A1031" s="2"/>
      <c r="B1031" s="2"/>
      <c r="C1031" s="2"/>
      <c r="D1031" s="2"/>
      <c r="E1031" s="2"/>
      <c r="F1031" s="28"/>
      <c r="G1031" s="28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</row>
    <row r="1032" spans="1:196" x14ac:dyDescent="0.25">
      <c r="A1032" s="2"/>
      <c r="B1032" s="2"/>
      <c r="C1032" s="2"/>
      <c r="D1032" s="2"/>
      <c r="E1032" s="2"/>
      <c r="F1032" s="28"/>
      <c r="G1032" s="28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</row>
    <row r="1033" spans="1:196" x14ac:dyDescent="0.25">
      <c r="A1033" s="2"/>
      <c r="B1033" s="2"/>
      <c r="C1033" s="2"/>
      <c r="D1033" s="2"/>
      <c r="E1033" s="2"/>
      <c r="F1033" s="28"/>
      <c r="G1033" s="28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</row>
    <row r="1034" spans="1:196" x14ac:dyDescent="0.25">
      <c r="A1034" s="2"/>
      <c r="B1034" s="2"/>
      <c r="C1034" s="2"/>
      <c r="D1034" s="2"/>
      <c r="E1034" s="2"/>
      <c r="F1034" s="28"/>
      <c r="G1034" s="28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</row>
    <row r="1035" spans="1:196" x14ac:dyDescent="0.25">
      <c r="A1035" s="2"/>
      <c r="B1035" s="2"/>
      <c r="C1035" s="2"/>
      <c r="D1035" s="2"/>
      <c r="E1035" s="2"/>
      <c r="F1035" s="28"/>
      <c r="G1035" s="28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</row>
    <row r="1036" spans="1:196" x14ac:dyDescent="0.25">
      <c r="A1036" s="2"/>
      <c r="B1036" s="2"/>
      <c r="C1036" s="2"/>
      <c r="D1036" s="2"/>
      <c r="E1036" s="2"/>
      <c r="F1036" s="28"/>
      <c r="G1036" s="28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</row>
    <row r="1037" spans="1:196" x14ac:dyDescent="0.25">
      <c r="A1037" s="2"/>
      <c r="B1037" s="2"/>
      <c r="C1037" s="2"/>
      <c r="D1037" s="2"/>
      <c r="E1037" s="2"/>
      <c r="F1037" s="28"/>
      <c r="G1037" s="28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</row>
    <row r="1038" spans="1:196" x14ac:dyDescent="0.25">
      <c r="A1038" s="2"/>
      <c r="B1038" s="2"/>
      <c r="C1038" s="2"/>
      <c r="D1038" s="2"/>
      <c r="E1038" s="2"/>
      <c r="F1038" s="28"/>
      <c r="G1038" s="28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</row>
    <row r="1039" spans="1:196" x14ac:dyDescent="0.25">
      <c r="A1039" s="2"/>
      <c r="B1039" s="2"/>
      <c r="C1039" s="2"/>
      <c r="D1039" s="2"/>
      <c r="E1039" s="2"/>
      <c r="F1039" s="28"/>
      <c r="G1039" s="28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</row>
    <row r="1040" spans="1:196" x14ac:dyDescent="0.25">
      <c r="A1040" s="2"/>
      <c r="B1040" s="2"/>
      <c r="C1040" s="2"/>
      <c r="D1040" s="2"/>
      <c r="E1040" s="2"/>
      <c r="F1040" s="28"/>
      <c r="G1040" s="28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</row>
    <row r="1041" spans="1:196" x14ac:dyDescent="0.25">
      <c r="A1041" s="2"/>
      <c r="B1041" s="2"/>
      <c r="C1041" s="2"/>
      <c r="D1041" s="2"/>
      <c r="E1041" s="2"/>
      <c r="F1041" s="28"/>
      <c r="G1041" s="28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</row>
    <row r="1042" spans="1:196" x14ac:dyDescent="0.25">
      <c r="A1042" s="2"/>
      <c r="B1042" s="2"/>
      <c r="C1042" s="2"/>
      <c r="D1042" s="2"/>
      <c r="E1042" s="2"/>
      <c r="F1042" s="28"/>
      <c r="G1042" s="28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</row>
    <row r="1043" spans="1:196" x14ac:dyDescent="0.25">
      <c r="A1043" s="2"/>
      <c r="B1043" s="2"/>
      <c r="C1043" s="2"/>
      <c r="D1043" s="2"/>
      <c r="E1043" s="2"/>
      <c r="F1043" s="28"/>
      <c r="G1043" s="28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</row>
    <row r="1044" spans="1:196" x14ac:dyDescent="0.25">
      <c r="A1044" s="2"/>
      <c r="B1044" s="2"/>
      <c r="C1044" s="2"/>
      <c r="D1044" s="2"/>
      <c r="E1044" s="2"/>
      <c r="F1044" s="28"/>
      <c r="G1044" s="28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</row>
    <row r="1045" spans="1:196" x14ac:dyDescent="0.25">
      <c r="A1045" s="2"/>
      <c r="B1045" s="2"/>
      <c r="C1045" s="2"/>
      <c r="D1045" s="2"/>
      <c r="E1045" s="2"/>
      <c r="F1045" s="28"/>
      <c r="G1045" s="28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</row>
    <row r="1046" spans="1:196" x14ac:dyDescent="0.25">
      <c r="A1046" s="2"/>
      <c r="B1046" s="2"/>
      <c r="C1046" s="2"/>
      <c r="D1046" s="2"/>
      <c r="E1046" s="2"/>
      <c r="F1046" s="28"/>
      <c r="G1046" s="28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</row>
    <row r="1047" spans="1:196" x14ac:dyDescent="0.25">
      <c r="A1047" s="2"/>
      <c r="B1047" s="2"/>
      <c r="C1047" s="2"/>
      <c r="D1047" s="2"/>
      <c r="E1047" s="2"/>
      <c r="F1047" s="28"/>
      <c r="G1047" s="28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</row>
    <row r="1048" spans="1:196" x14ac:dyDescent="0.25">
      <c r="A1048" s="2"/>
      <c r="B1048" s="2"/>
      <c r="C1048" s="2"/>
      <c r="D1048" s="2"/>
      <c r="E1048" s="2"/>
      <c r="F1048" s="28"/>
      <c r="G1048" s="28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</row>
    <row r="1049" spans="1:196" x14ac:dyDescent="0.25">
      <c r="A1049" s="2"/>
      <c r="B1049" s="2"/>
      <c r="C1049" s="2"/>
      <c r="D1049" s="2"/>
      <c r="E1049" s="2"/>
      <c r="F1049" s="28"/>
      <c r="G1049" s="28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</row>
    <row r="1050" spans="1:196" x14ac:dyDescent="0.25">
      <c r="A1050" s="2"/>
      <c r="B1050" s="2"/>
      <c r="C1050" s="2"/>
      <c r="D1050" s="2"/>
      <c r="E1050" s="2"/>
      <c r="F1050" s="28"/>
      <c r="G1050" s="28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</row>
    <row r="1051" spans="1:196" x14ac:dyDescent="0.25">
      <c r="A1051" s="2"/>
      <c r="B1051" s="2"/>
      <c r="C1051" s="2"/>
      <c r="D1051" s="2"/>
      <c r="E1051" s="2"/>
      <c r="F1051" s="28"/>
      <c r="G1051" s="28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</row>
    <row r="1052" spans="1:196" x14ac:dyDescent="0.25">
      <c r="A1052" s="2"/>
      <c r="B1052" s="2"/>
      <c r="C1052" s="2"/>
      <c r="D1052" s="2"/>
      <c r="E1052" s="2"/>
      <c r="F1052" s="28"/>
      <c r="G1052" s="28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</row>
    <row r="1053" spans="1:196" x14ac:dyDescent="0.25">
      <c r="A1053" s="2"/>
      <c r="B1053" s="2"/>
      <c r="C1053" s="2"/>
      <c r="D1053" s="2"/>
      <c r="E1053" s="2"/>
      <c r="F1053" s="28"/>
      <c r="G1053" s="28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</row>
    <row r="1054" spans="1:196" x14ac:dyDescent="0.25">
      <c r="A1054" s="2"/>
      <c r="B1054" s="2"/>
      <c r="C1054" s="2"/>
      <c r="D1054" s="2"/>
      <c r="E1054" s="2"/>
      <c r="F1054" s="28"/>
      <c r="G1054" s="28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</row>
    <row r="1055" spans="1:196" x14ac:dyDescent="0.25">
      <c r="A1055" s="2"/>
      <c r="B1055" s="2"/>
      <c r="C1055" s="2"/>
      <c r="D1055" s="2"/>
      <c r="E1055" s="2"/>
      <c r="F1055" s="28"/>
      <c r="G1055" s="28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</row>
    <row r="1056" spans="1:196" x14ac:dyDescent="0.25">
      <c r="A1056" s="2"/>
      <c r="B1056" s="2"/>
      <c r="C1056" s="2"/>
      <c r="D1056" s="2"/>
      <c r="E1056" s="2"/>
      <c r="F1056" s="28"/>
      <c r="G1056" s="28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</row>
    <row r="1057" spans="1:196" x14ac:dyDescent="0.25">
      <c r="A1057" s="2"/>
      <c r="B1057" s="2"/>
      <c r="C1057" s="2"/>
      <c r="D1057" s="2"/>
      <c r="E1057" s="2"/>
      <c r="F1057" s="28"/>
      <c r="G1057" s="28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</row>
    <row r="1058" spans="1:196" x14ac:dyDescent="0.25">
      <c r="A1058" s="2"/>
      <c r="B1058" s="2"/>
      <c r="C1058" s="2"/>
      <c r="D1058" s="2"/>
      <c r="E1058" s="2"/>
      <c r="F1058" s="28"/>
      <c r="G1058" s="28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</row>
    <row r="1059" spans="1:196" x14ac:dyDescent="0.25">
      <c r="A1059" s="2"/>
      <c r="B1059" s="2"/>
      <c r="C1059" s="2"/>
      <c r="D1059" s="2"/>
      <c r="E1059" s="2"/>
      <c r="F1059" s="28"/>
      <c r="G1059" s="28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</row>
    <row r="1060" spans="1:196" x14ac:dyDescent="0.25">
      <c r="A1060" s="2"/>
      <c r="B1060" s="2"/>
      <c r="C1060" s="2"/>
      <c r="D1060" s="2"/>
      <c r="E1060" s="2"/>
      <c r="F1060" s="28"/>
      <c r="G1060" s="28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</row>
    <row r="1061" spans="1:196" x14ac:dyDescent="0.25">
      <c r="A1061" s="2"/>
      <c r="B1061" s="2"/>
      <c r="C1061" s="2"/>
      <c r="D1061" s="2"/>
      <c r="E1061" s="2"/>
      <c r="F1061" s="28"/>
      <c r="G1061" s="28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</row>
    <row r="1062" spans="1:196" x14ac:dyDescent="0.25">
      <c r="A1062" s="2"/>
      <c r="B1062" s="2"/>
      <c r="C1062" s="2"/>
      <c r="D1062" s="2"/>
      <c r="E1062" s="2"/>
      <c r="F1062" s="28"/>
      <c r="G1062" s="28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</row>
    <row r="1063" spans="1:196" x14ac:dyDescent="0.25">
      <c r="A1063" s="2"/>
      <c r="B1063" s="2"/>
      <c r="C1063" s="2"/>
      <c r="D1063" s="2"/>
      <c r="E1063" s="2"/>
      <c r="F1063" s="28"/>
      <c r="G1063" s="28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</row>
    <row r="1064" spans="1:196" x14ac:dyDescent="0.25">
      <c r="A1064" s="2"/>
      <c r="B1064" s="2"/>
      <c r="C1064" s="2"/>
      <c r="D1064" s="2"/>
      <c r="E1064" s="2"/>
      <c r="F1064" s="28"/>
      <c r="G1064" s="28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</row>
    <row r="1065" spans="1:196" x14ac:dyDescent="0.25">
      <c r="A1065" s="2"/>
      <c r="B1065" s="2"/>
      <c r="C1065" s="2"/>
      <c r="D1065" s="2"/>
      <c r="E1065" s="2"/>
      <c r="F1065" s="28"/>
      <c r="G1065" s="28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</row>
    <row r="1066" spans="1:196" x14ac:dyDescent="0.25">
      <c r="A1066" s="2"/>
      <c r="B1066" s="2"/>
      <c r="C1066" s="2"/>
      <c r="D1066" s="2"/>
      <c r="E1066" s="2"/>
      <c r="F1066" s="28"/>
      <c r="G1066" s="28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</row>
    <row r="1067" spans="1:196" x14ac:dyDescent="0.25">
      <c r="A1067" s="2"/>
      <c r="B1067" s="2"/>
      <c r="C1067" s="2"/>
      <c r="D1067" s="2"/>
      <c r="E1067" s="2"/>
      <c r="F1067" s="28"/>
      <c r="G1067" s="28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</row>
    <row r="1068" spans="1:196" x14ac:dyDescent="0.25">
      <c r="A1068" s="2"/>
      <c r="B1068" s="2"/>
      <c r="C1068" s="2"/>
      <c r="D1068" s="2"/>
      <c r="E1068" s="2"/>
      <c r="F1068" s="28"/>
      <c r="G1068" s="28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</row>
    <row r="1069" spans="1:196" x14ac:dyDescent="0.25">
      <c r="A1069" s="2"/>
      <c r="B1069" s="2"/>
      <c r="C1069" s="2"/>
      <c r="D1069" s="2"/>
      <c r="E1069" s="2"/>
      <c r="F1069" s="28"/>
      <c r="G1069" s="28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</row>
    <row r="1070" spans="1:196" x14ac:dyDescent="0.25">
      <c r="A1070" s="2"/>
      <c r="B1070" s="2"/>
      <c r="C1070" s="2"/>
      <c r="D1070" s="2"/>
      <c r="E1070" s="2"/>
      <c r="F1070" s="28"/>
      <c r="G1070" s="28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</row>
    <row r="1071" spans="1:196" x14ac:dyDescent="0.25">
      <c r="A1071" s="2"/>
      <c r="B1071" s="2"/>
      <c r="C1071" s="2"/>
      <c r="D1071" s="2"/>
      <c r="E1071" s="2"/>
      <c r="F1071" s="28"/>
      <c r="G1071" s="28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</row>
    <row r="1072" spans="1:196" x14ac:dyDescent="0.25">
      <c r="A1072" s="2"/>
      <c r="B1072" s="2"/>
      <c r="C1072" s="2"/>
      <c r="D1072" s="2"/>
      <c r="E1072" s="2"/>
      <c r="F1072" s="28"/>
      <c r="G1072" s="28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</row>
    <row r="1073" spans="1:196" x14ac:dyDescent="0.25">
      <c r="A1073" s="2"/>
      <c r="B1073" s="2"/>
      <c r="C1073" s="2"/>
      <c r="D1073" s="2"/>
      <c r="E1073" s="2"/>
      <c r="F1073" s="28"/>
      <c r="G1073" s="28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</row>
    <row r="1074" spans="1:196" x14ac:dyDescent="0.25">
      <c r="A1074" s="2"/>
      <c r="B1074" s="2"/>
      <c r="C1074" s="2"/>
      <c r="D1074" s="2"/>
      <c r="E1074" s="2"/>
      <c r="F1074" s="28"/>
      <c r="G1074" s="28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</row>
    <row r="1075" spans="1:196" x14ac:dyDescent="0.25">
      <c r="A1075" s="2"/>
      <c r="B1075" s="2"/>
      <c r="C1075" s="2"/>
      <c r="D1075" s="2"/>
      <c r="E1075" s="2"/>
      <c r="F1075" s="28"/>
      <c r="G1075" s="28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</row>
    <row r="1076" spans="1:196" x14ac:dyDescent="0.25">
      <c r="A1076" s="2"/>
      <c r="B1076" s="2"/>
      <c r="C1076" s="2"/>
      <c r="D1076" s="2"/>
      <c r="E1076" s="2"/>
      <c r="F1076" s="28"/>
      <c r="G1076" s="28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</row>
    <row r="1077" spans="1:196" x14ac:dyDescent="0.25">
      <c r="A1077" s="2"/>
      <c r="B1077" s="2"/>
      <c r="C1077" s="2"/>
      <c r="D1077" s="2"/>
      <c r="E1077" s="2"/>
      <c r="F1077" s="28"/>
      <c r="G1077" s="28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</row>
    <row r="1078" spans="1:196" x14ac:dyDescent="0.25">
      <c r="A1078" s="2"/>
      <c r="B1078" s="2"/>
      <c r="C1078" s="2"/>
      <c r="D1078" s="2"/>
      <c r="E1078" s="2"/>
      <c r="F1078" s="28"/>
      <c r="G1078" s="28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</row>
    <row r="1079" spans="1:196" x14ac:dyDescent="0.25">
      <c r="A1079" s="2"/>
      <c r="B1079" s="2"/>
      <c r="C1079" s="2"/>
      <c r="D1079" s="2"/>
      <c r="E1079" s="2"/>
      <c r="F1079" s="28"/>
      <c r="G1079" s="28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</row>
    <row r="1080" spans="1:196" x14ac:dyDescent="0.25">
      <c r="A1080" s="2"/>
      <c r="B1080" s="2"/>
      <c r="C1080" s="2"/>
      <c r="D1080" s="2"/>
      <c r="E1080" s="2"/>
      <c r="F1080" s="28"/>
      <c r="G1080" s="28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</row>
    <row r="1081" spans="1:196" x14ac:dyDescent="0.25">
      <c r="A1081" s="2"/>
      <c r="B1081" s="2"/>
      <c r="C1081" s="2"/>
      <c r="D1081" s="2"/>
      <c r="E1081" s="2"/>
      <c r="F1081" s="28"/>
      <c r="G1081" s="28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</row>
    <row r="1082" spans="1:196" x14ac:dyDescent="0.25">
      <c r="A1082" s="2"/>
      <c r="B1082" s="2"/>
      <c r="C1082" s="2"/>
      <c r="D1082" s="2"/>
      <c r="E1082" s="2"/>
      <c r="F1082" s="28"/>
      <c r="G1082" s="28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</row>
    <row r="1083" spans="1:196" x14ac:dyDescent="0.25">
      <c r="A1083" s="2"/>
      <c r="B1083" s="2"/>
      <c r="C1083" s="2"/>
      <c r="D1083" s="2"/>
      <c r="E1083" s="2"/>
      <c r="F1083" s="28"/>
      <c r="G1083" s="28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</row>
    <row r="1084" spans="1:196" x14ac:dyDescent="0.25">
      <c r="A1084" s="2"/>
      <c r="B1084" s="2"/>
      <c r="C1084" s="2"/>
      <c r="D1084" s="2"/>
      <c r="E1084" s="2"/>
      <c r="F1084" s="28"/>
      <c r="G1084" s="28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</row>
    <row r="1085" spans="1:196" x14ac:dyDescent="0.25">
      <c r="A1085" s="2"/>
      <c r="B1085" s="2"/>
      <c r="C1085" s="2"/>
      <c r="D1085" s="2"/>
      <c r="E1085" s="2"/>
      <c r="F1085" s="28"/>
      <c r="G1085" s="28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</row>
    <row r="1086" spans="1:196" x14ac:dyDescent="0.25">
      <c r="A1086" s="2"/>
      <c r="B1086" s="2"/>
      <c r="C1086" s="2"/>
      <c r="D1086" s="2"/>
      <c r="E1086" s="2"/>
      <c r="F1086" s="28"/>
      <c r="G1086" s="28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</row>
    <row r="1087" spans="1:196" x14ac:dyDescent="0.25">
      <c r="A1087" s="2"/>
      <c r="B1087" s="2"/>
      <c r="C1087" s="2"/>
      <c r="D1087" s="2"/>
      <c r="E1087" s="2"/>
      <c r="F1087" s="28"/>
      <c r="G1087" s="28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</row>
    <row r="1088" spans="1:196" x14ac:dyDescent="0.25">
      <c r="A1088" s="2"/>
      <c r="B1088" s="2"/>
      <c r="C1088" s="2"/>
      <c r="D1088" s="2"/>
      <c r="E1088" s="2"/>
      <c r="F1088" s="28"/>
      <c r="G1088" s="28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</row>
    <row r="1089" spans="1:196" x14ac:dyDescent="0.25">
      <c r="A1089" s="2"/>
      <c r="B1089" s="2"/>
      <c r="C1089" s="2"/>
      <c r="D1089" s="2"/>
      <c r="E1089" s="2"/>
      <c r="F1089" s="28"/>
      <c r="G1089" s="28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</row>
    <row r="1090" spans="1:196" x14ac:dyDescent="0.25">
      <c r="A1090" s="2"/>
      <c r="B1090" s="2"/>
      <c r="C1090" s="2"/>
      <c r="D1090" s="2"/>
      <c r="E1090" s="2"/>
      <c r="F1090" s="28"/>
      <c r="G1090" s="28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</row>
    <row r="1091" spans="1:196" x14ac:dyDescent="0.25">
      <c r="A1091" s="2"/>
      <c r="B1091" s="2"/>
      <c r="C1091" s="2"/>
      <c r="D1091" s="2"/>
      <c r="E1091" s="2"/>
      <c r="F1091" s="28"/>
      <c r="G1091" s="28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</row>
    <row r="1092" spans="1:196" x14ac:dyDescent="0.25">
      <c r="A1092" s="2"/>
      <c r="B1092" s="2"/>
      <c r="C1092" s="2"/>
      <c r="D1092" s="2"/>
      <c r="E1092" s="2"/>
      <c r="F1092" s="28"/>
      <c r="G1092" s="28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</row>
    <row r="1093" spans="1:196" x14ac:dyDescent="0.25">
      <c r="A1093" s="2"/>
      <c r="B1093" s="2"/>
      <c r="C1093" s="2"/>
      <c r="D1093" s="2"/>
      <c r="E1093" s="2"/>
      <c r="F1093" s="28"/>
      <c r="G1093" s="28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</row>
    <row r="1094" spans="1:196" x14ac:dyDescent="0.25">
      <c r="A1094" s="2"/>
      <c r="B1094" s="2"/>
      <c r="C1094" s="2"/>
      <c r="D1094" s="2"/>
      <c r="E1094" s="2"/>
      <c r="F1094" s="28"/>
      <c r="G1094" s="28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</row>
    <row r="1095" spans="1:196" x14ac:dyDescent="0.25">
      <c r="A1095" s="2"/>
      <c r="B1095" s="2"/>
      <c r="C1095" s="2"/>
      <c r="D1095" s="2"/>
      <c r="E1095" s="2"/>
      <c r="F1095" s="28"/>
      <c r="G1095" s="28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</row>
    <row r="1096" spans="1:196" x14ac:dyDescent="0.25">
      <c r="A1096" s="2"/>
      <c r="B1096" s="2"/>
      <c r="C1096" s="2"/>
      <c r="D1096" s="2"/>
      <c r="E1096" s="2"/>
      <c r="F1096" s="28"/>
      <c r="G1096" s="28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</row>
    <row r="1097" spans="1:196" x14ac:dyDescent="0.25">
      <c r="A1097" s="2"/>
      <c r="B1097" s="2"/>
      <c r="C1097" s="2"/>
      <c r="D1097" s="2"/>
      <c r="E1097" s="2"/>
      <c r="F1097" s="28"/>
      <c r="G1097" s="28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</row>
    <row r="1098" spans="1:196" x14ac:dyDescent="0.25">
      <c r="A1098" s="2"/>
      <c r="B1098" s="2"/>
      <c r="C1098" s="2"/>
      <c r="D1098" s="2"/>
      <c r="E1098" s="2"/>
      <c r="F1098" s="28"/>
      <c r="G1098" s="28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</row>
    <row r="1099" spans="1:196" x14ac:dyDescent="0.25">
      <c r="A1099" s="2"/>
      <c r="B1099" s="2"/>
      <c r="C1099" s="2"/>
      <c r="D1099" s="2"/>
      <c r="E1099" s="2"/>
      <c r="F1099" s="28"/>
      <c r="G1099" s="28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</row>
    <row r="1100" spans="1:196" x14ac:dyDescent="0.25">
      <c r="A1100" s="2"/>
      <c r="B1100" s="2"/>
      <c r="C1100" s="2"/>
      <c r="D1100" s="2"/>
      <c r="E1100" s="2"/>
      <c r="F1100" s="28"/>
      <c r="G1100" s="28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</row>
    <row r="1101" spans="1:196" x14ac:dyDescent="0.25">
      <c r="A1101" s="2"/>
      <c r="B1101" s="2"/>
      <c r="C1101" s="2"/>
      <c r="D1101" s="2"/>
      <c r="E1101" s="2"/>
      <c r="F1101" s="28"/>
      <c r="G1101" s="28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</row>
    <row r="1102" spans="1:196" x14ac:dyDescent="0.25">
      <c r="A1102" s="2"/>
      <c r="B1102" s="2"/>
      <c r="C1102" s="2"/>
      <c r="D1102" s="2"/>
      <c r="E1102" s="2"/>
      <c r="F1102" s="28"/>
      <c r="G1102" s="28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</row>
    <row r="1103" spans="1:196" x14ac:dyDescent="0.25">
      <c r="A1103" s="2"/>
      <c r="B1103" s="2"/>
      <c r="C1103" s="2"/>
      <c r="D1103" s="2"/>
      <c r="E1103" s="2"/>
      <c r="F1103" s="28"/>
      <c r="G1103" s="28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</row>
    <row r="1104" spans="1:196" x14ac:dyDescent="0.25">
      <c r="A1104" s="2"/>
      <c r="B1104" s="2"/>
      <c r="C1104" s="2"/>
      <c r="D1104" s="2"/>
      <c r="E1104" s="2"/>
      <c r="F1104" s="28"/>
      <c r="G1104" s="28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</row>
    <row r="1105" spans="1:196" x14ac:dyDescent="0.25">
      <c r="A1105" s="2"/>
      <c r="B1105" s="2"/>
      <c r="C1105" s="2"/>
      <c r="D1105" s="2"/>
      <c r="E1105" s="2"/>
      <c r="F1105" s="28"/>
      <c r="G1105" s="28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</row>
    <row r="1106" spans="1:196" x14ac:dyDescent="0.25">
      <c r="A1106" s="2"/>
      <c r="B1106" s="2"/>
      <c r="C1106" s="2"/>
      <c r="D1106" s="2"/>
      <c r="E1106" s="2"/>
      <c r="F1106" s="28"/>
      <c r="G1106" s="28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</row>
    <row r="1107" spans="1:196" x14ac:dyDescent="0.25">
      <c r="A1107" s="2"/>
      <c r="B1107" s="2"/>
      <c r="C1107" s="2"/>
      <c r="D1107" s="2"/>
      <c r="E1107" s="2"/>
      <c r="F1107" s="28"/>
      <c r="G1107" s="28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</row>
    <row r="1108" spans="1:196" x14ac:dyDescent="0.25">
      <c r="A1108" s="2"/>
      <c r="B1108" s="2"/>
      <c r="C1108" s="2"/>
      <c r="D1108" s="2"/>
      <c r="E1108" s="2"/>
      <c r="F1108" s="28"/>
      <c r="G1108" s="28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</row>
    <row r="1109" spans="1:196" x14ac:dyDescent="0.25">
      <c r="A1109" s="2"/>
      <c r="B1109" s="2"/>
      <c r="C1109" s="2"/>
      <c r="D1109" s="2"/>
      <c r="E1109" s="2"/>
      <c r="F1109" s="28"/>
      <c r="G1109" s="28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</row>
    <row r="1110" spans="1:196" x14ac:dyDescent="0.25">
      <c r="A1110" s="2"/>
      <c r="B1110" s="2"/>
      <c r="C1110" s="2"/>
      <c r="D1110" s="2"/>
      <c r="E1110" s="2"/>
      <c r="F1110" s="28"/>
      <c r="G1110" s="28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</row>
    <row r="1111" spans="1:196" x14ac:dyDescent="0.25">
      <c r="A1111" s="2"/>
      <c r="B1111" s="2"/>
      <c r="C1111" s="2"/>
      <c r="D1111" s="2"/>
      <c r="E1111" s="2"/>
      <c r="F1111" s="28"/>
      <c r="G1111" s="28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</row>
    <row r="1112" spans="1:196" x14ac:dyDescent="0.25">
      <c r="A1112" s="2"/>
      <c r="B1112" s="2"/>
      <c r="C1112" s="2"/>
      <c r="D1112" s="2"/>
      <c r="E1112" s="2"/>
      <c r="F1112" s="28"/>
      <c r="G1112" s="28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</row>
    <row r="1113" spans="1:196" x14ac:dyDescent="0.25">
      <c r="A1113" s="2"/>
      <c r="B1113" s="2"/>
      <c r="C1113" s="2"/>
      <c r="D1113" s="2"/>
      <c r="E1113" s="2"/>
      <c r="F1113" s="28"/>
      <c r="G1113" s="28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</row>
    <row r="1114" spans="1:196" x14ac:dyDescent="0.25">
      <c r="A1114" s="2"/>
      <c r="B1114" s="2"/>
      <c r="C1114" s="2"/>
      <c r="D1114" s="2"/>
      <c r="E1114" s="2"/>
      <c r="F1114" s="28"/>
      <c r="G1114" s="28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</row>
    <row r="1115" spans="1:196" x14ac:dyDescent="0.25">
      <c r="A1115" s="2"/>
      <c r="B1115" s="2"/>
      <c r="C1115" s="2"/>
      <c r="D1115" s="2"/>
      <c r="E1115" s="2"/>
      <c r="F1115" s="28"/>
      <c r="G1115" s="28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</row>
    <row r="1116" spans="1:196" x14ac:dyDescent="0.25">
      <c r="A1116" s="2"/>
      <c r="B1116" s="2"/>
      <c r="C1116" s="2"/>
      <c r="D1116" s="2"/>
      <c r="E1116" s="2"/>
      <c r="F1116" s="28"/>
      <c r="G1116" s="28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</row>
    <row r="1117" spans="1:196" x14ac:dyDescent="0.25">
      <c r="A1117" s="2"/>
      <c r="B1117" s="2"/>
      <c r="C1117" s="2"/>
      <c r="D1117" s="2"/>
      <c r="E1117" s="2"/>
      <c r="F1117" s="28"/>
      <c r="G1117" s="28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</row>
    <row r="1118" spans="1:196" x14ac:dyDescent="0.25">
      <c r="A1118" s="2"/>
      <c r="B1118" s="2"/>
      <c r="C1118" s="2"/>
      <c r="D1118" s="2"/>
      <c r="E1118" s="2"/>
      <c r="F1118" s="28"/>
      <c r="G1118" s="28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</row>
    <row r="1119" spans="1:196" x14ac:dyDescent="0.25">
      <c r="A1119" s="2"/>
      <c r="B1119" s="2"/>
      <c r="C1119" s="2"/>
      <c r="D1119" s="2"/>
      <c r="E1119" s="2"/>
      <c r="F1119" s="28"/>
      <c r="G1119" s="28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</row>
    <row r="1120" spans="1:196" x14ac:dyDescent="0.25">
      <c r="A1120" s="2"/>
      <c r="B1120" s="2"/>
      <c r="C1120" s="2"/>
      <c r="D1120" s="2"/>
      <c r="E1120" s="2"/>
      <c r="F1120" s="28"/>
      <c r="G1120" s="28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</row>
    <row r="1121" spans="1:196" x14ac:dyDescent="0.25">
      <c r="A1121" s="2"/>
      <c r="B1121" s="2"/>
      <c r="C1121" s="2"/>
      <c r="D1121" s="2"/>
      <c r="E1121" s="2"/>
      <c r="F1121" s="28"/>
      <c r="G1121" s="28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</row>
    <row r="1122" spans="1:196" x14ac:dyDescent="0.25">
      <c r="A1122" s="2"/>
      <c r="B1122" s="2"/>
      <c r="C1122" s="2"/>
      <c r="D1122" s="2"/>
      <c r="E1122" s="2"/>
      <c r="F1122" s="28"/>
      <c r="G1122" s="28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</row>
    <row r="1123" spans="1:196" x14ac:dyDescent="0.25">
      <c r="A1123" s="2"/>
      <c r="B1123" s="2"/>
      <c r="C1123" s="2"/>
      <c r="D1123" s="2"/>
      <c r="E1123" s="2"/>
      <c r="F1123" s="28"/>
      <c r="G1123" s="28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</row>
    <row r="1124" spans="1:196" x14ac:dyDescent="0.25">
      <c r="A1124" s="2"/>
      <c r="B1124" s="2"/>
      <c r="C1124" s="2"/>
      <c r="D1124" s="2"/>
      <c r="E1124" s="2"/>
      <c r="F1124" s="28"/>
      <c r="G1124" s="28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</row>
    <row r="1125" spans="1:196" x14ac:dyDescent="0.25">
      <c r="A1125" s="2"/>
      <c r="B1125" s="2"/>
      <c r="C1125" s="2"/>
      <c r="D1125" s="2"/>
      <c r="E1125" s="2"/>
      <c r="F1125" s="28"/>
      <c r="G1125" s="28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</row>
    <row r="1126" spans="1:196" x14ac:dyDescent="0.25">
      <c r="A1126" s="2"/>
      <c r="B1126" s="2"/>
      <c r="C1126" s="2"/>
      <c r="D1126" s="2"/>
      <c r="E1126" s="2"/>
      <c r="F1126" s="28"/>
      <c r="G1126" s="28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</row>
    <row r="1127" spans="1:196" x14ac:dyDescent="0.25">
      <c r="A1127" s="2"/>
      <c r="B1127" s="2"/>
      <c r="C1127" s="2"/>
      <c r="D1127" s="2"/>
      <c r="E1127" s="2"/>
      <c r="F1127" s="28"/>
      <c r="G1127" s="28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</row>
    <row r="1128" spans="1:196" x14ac:dyDescent="0.25">
      <c r="A1128" s="2"/>
      <c r="B1128" s="2"/>
      <c r="C1128" s="2"/>
      <c r="D1128" s="2"/>
      <c r="E1128" s="2"/>
      <c r="F1128" s="28"/>
      <c r="G1128" s="28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</row>
    <row r="1129" spans="1:196" x14ac:dyDescent="0.25">
      <c r="A1129" s="2"/>
      <c r="B1129" s="2"/>
      <c r="C1129" s="2"/>
      <c r="D1129" s="2"/>
      <c r="E1129" s="2"/>
      <c r="F1129" s="28"/>
      <c r="G1129" s="28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</row>
    <row r="1130" spans="1:196" x14ac:dyDescent="0.25">
      <c r="A1130" s="2"/>
      <c r="B1130" s="2"/>
      <c r="C1130" s="2"/>
      <c r="D1130" s="2"/>
      <c r="E1130" s="2"/>
      <c r="F1130" s="28"/>
      <c r="G1130" s="28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</row>
    <row r="1131" spans="1:196" x14ac:dyDescent="0.25">
      <c r="A1131" s="2"/>
      <c r="B1131" s="2"/>
      <c r="C1131" s="2"/>
      <c r="D1131" s="2"/>
      <c r="E1131" s="2"/>
      <c r="F1131" s="28"/>
      <c r="G1131" s="28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</row>
    <row r="1132" spans="1:196" x14ac:dyDescent="0.25">
      <c r="A1132" s="2"/>
      <c r="B1132" s="2"/>
      <c r="C1132" s="2"/>
      <c r="D1132" s="2"/>
      <c r="E1132" s="2"/>
      <c r="F1132" s="28"/>
      <c r="G1132" s="28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</row>
    <row r="1133" spans="1:196" x14ac:dyDescent="0.25">
      <c r="A1133" s="2"/>
      <c r="B1133" s="2"/>
      <c r="C1133" s="2"/>
      <c r="D1133" s="2"/>
      <c r="E1133" s="2"/>
      <c r="F1133" s="28"/>
      <c r="G1133" s="28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</row>
    <row r="1134" spans="1:196" x14ac:dyDescent="0.25">
      <c r="A1134" s="2"/>
      <c r="B1134" s="2"/>
      <c r="C1134" s="2"/>
      <c r="D1134" s="2"/>
      <c r="E1134" s="2"/>
      <c r="F1134" s="28"/>
      <c r="G1134" s="28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</row>
    <row r="1135" spans="1:196" x14ac:dyDescent="0.25">
      <c r="A1135" s="2"/>
      <c r="B1135" s="2"/>
      <c r="C1135" s="2"/>
      <c r="D1135" s="2"/>
      <c r="E1135" s="2"/>
      <c r="F1135" s="28"/>
      <c r="G1135" s="28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</row>
    <row r="1136" spans="1:196" x14ac:dyDescent="0.25">
      <c r="A1136" s="2"/>
      <c r="B1136" s="2"/>
      <c r="C1136" s="2"/>
      <c r="D1136" s="2"/>
      <c r="E1136" s="2"/>
      <c r="F1136" s="28"/>
      <c r="G1136" s="28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</row>
    <row r="1137" spans="1:196" x14ac:dyDescent="0.25">
      <c r="A1137" s="2"/>
      <c r="B1137" s="2"/>
      <c r="C1137" s="2"/>
      <c r="D1137" s="2"/>
      <c r="E1137" s="2"/>
      <c r="F1137" s="28"/>
      <c r="G1137" s="28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</row>
    <row r="1138" spans="1:196" x14ac:dyDescent="0.25">
      <c r="A1138" s="2"/>
      <c r="B1138" s="2"/>
      <c r="C1138" s="2"/>
      <c r="D1138" s="2"/>
      <c r="E1138" s="2"/>
      <c r="F1138" s="28"/>
      <c r="G1138" s="28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</row>
    <row r="1139" spans="1:196" x14ac:dyDescent="0.25">
      <c r="A1139" s="2"/>
      <c r="B1139" s="2"/>
      <c r="C1139" s="2"/>
      <c r="D1139" s="2"/>
      <c r="E1139" s="2"/>
      <c r="F1139" s="28"/>
      <c r="G1139" s="28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</row>
    <row r="1140" spans="1:196" x14ac:dyDescent="0.25">
      <c r="A1140" s="2"/>
      <c r="B1140" s="2"/>
      <c r="C1140" s="2"/>
      <c r="D1140" s="2"/>
      <c r="E1140" s="2"/>
      <c r="F1140" s="28"/>
      <c r="G1140" s="28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</row>
    <row r="1141" spans="1:196" x14ac:dyDescent="0.25">
      <c r="A1141" s="2"/>
      <c r="B1141" s="2"/>
      <c r="C1141" s="2"/>
      <c r="D1141" s="2"/>
      <c r="E1141" s="2"/>
      <c r="F1141" s="28"/>
      <c r="G1141" s="28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</row>
    <row r="1142" spans="1:196" x14ac:dyDescent="0.25">
      <c r="A1142" s="2"/>
      <c r="B1142" s="2"/>
      <c r="C1142" s="2"/>
      <c r="D1142" s="2"/>
      <c r="E1142" s="2"/>
      <c r="F1142" s="28"/>
      <c r="G1142" s="28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</row>
    <row r="1143" spans="1:196" x14ac:dyDescent="0.25">
      <c r="A1143" s="2"/>
      <c r="B1143" s="2"/>
      <c r="C1143" s="2"/>
      <c r="D1143" s="2"/>
      <c r="E1143" s="2"/>
      <c r="F1143" s="28"/>
      <c r="G1143" s="28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</row>
    <row r="1144" spans="1:196" x14ac:dyDescent="0.25">
      <c r="A1144" s="2"/>
      <c r="B1144" s="2"/>
      <c r="C1144" s="2"/>
      <c r="D1144" s="2"/>
      <c r="E1144" s="2"/>
      <c r="F1144" s="28"/>
      <c r="G1144" s="28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</row>
    <row r="1145" spans="1:196" x14ac:dyDescent="0.25">
      <c r="A1145" s="2"/>
      <c r="B1145" s="2"/>
      <c r="C1145" s="2"/>
      <c r="D1145" s="2"/>
      <c r="E1145" s="2"/>
      <c r="F1145" s="28"/>
      <c r="G1145" s="28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</row>
    <row r="1146" spans="1:196" x14ac:dyDescent="0.25">
      <c r="A1146" s="2"/>
      <c r="B1146" s="2"/>
      <c r="C1146" s="2"/>
      <c r="D1146" s="2"/>
      <c r="E1146" s="2"/>
      <c r="F1146" s="28"/>
      <c r="G1146" s="28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</row>
    <row r="1147" spans="1:196" x14ac:dyDescent="0.25">
      <c r="A1147" s="2"/>
      <c r="B1147" s="2"/>
      <c r="C1147" s="2"/>
      <c r="D1147" s="2"/>
      <c r="E1147" s="2"/>
      <c r="F1147" s="28"/>
      <c r="G1147" s="28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</row>
    <row r="1148" spans="1:196" x14ac:dyDescent="0.25">
      <c r="A1148" s="2"/>
      <c r="B1148" s="2"/>
      <c r="C1148" s="2"/>
      <c r="D1148" s="2"/>
      <c r="E1148" s="2"/>
      <c r="F1148" s="28"/>
      <c r="G1148" s="28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</row>
    <row r="1149" spans="1:196" x14ac:dyDescent="0.25">
      <c r="A1149" s="2"/>
      <c r="B1149" s="2"/>
      <c r="C1149" s="2"/>
      <c r="D1149" s="2"/>
      <c r="E1149" s="2"/>
      <c r="F1149" s="28"/>
      <c r="G1149" s="28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</row>
    <row r="1150" spans="1:196" x14ac:dyDescent="0.25">
      <c r="A1150" s="2"/>
      <c r="B1150" s="2"/>
      <c r="C1150" s="2"/>
      <c r="D1150" s="2"/>
      <c r="E1150" s="2"/>
      <c r="F1150" s="28"/>
      <c r="G1150" s="28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</row>
    <row r="1151" spans="1:196" x14ac:dyDescent="0.25">
      <c r="A1151" s="2"/>
      <c r="B1151" s="2"/>
      <c r="C1151" s="2"/>
      <c r="D1151" s="2"/>
      <c r="E1151" s="2"/>
      <c r="F1151" s="28"/>
      <c r="G1151" s="28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</row>
    <row r="1152" spans="1:196" x14ac:dyDescent="0.25">
      <c r="A1152" s="2"/>
      <c r="B1152" s="2"/>
      <c r="C1152" s="2"/>
      <c r="D1152" s="2"/>
      <c r="E1152" s="2"/>
      <c r="F1152" s="28"/>
      <c r="G1152" s="28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</row>
    <row r="1153" spans="1:196" x14ac:dyDescent="0.25">
      <c r="A1153" s="2"/>
      <c r="B1153" s="2"/>
      <c r="C1153" s="2"/>
      <c r="D1153" s="2"/>
      <c r="E1153" s="2"/>
      <c r="F1153" s="28"/>
      <c r="G1153" s="28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</row>
    <row r="1154" spans="1:196" x14ac:dyDescent="0.25">
      <c r="A1154" s="2"/>
      <c r="B1154" s="2"/>
      <c r="C1154" s="2"/>
      <c r="D1154" s="2"/>
      <c r="E1154" s="2"/>
      <c r="F1154" s="28"/>
      <c r="G1154" s="28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</row>
    <row r="1155" spans="1:196" x14ac:dyDescent="0.25">
      <c r="A1155" s="2"/>
      <c r="B1155" s="2"/>
      <c r="C1155" s="2"/>
      <c r="D1155" s="2"/>
      <c r="E1155" s="2"/>
      <c r="F1155" s="28"/>
      <c r="G1155" s="28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</row>
    <row r="1156" spans="1:196" x14ac:dyDescent="0.25">
      <c r="A1156" s="2"/>
      <c r="B1156" s="2"/>
      <c r="C1156" s="2"/>
      <c r="D1156" s="2"/>
      <c r="E1156" s="2"/>
      <c r="F1156" s="28"/>
      <c r="G1156" s="28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</row>
    <row r="1157" spans="1:196" x14ac:dyDescent="0.25">
      <c r="A1157" s="2"/>
      <c r="B1157" s="2"/>
      <c r="C1157" s="2"/>
      <c r="D1157" s="2"/>
      <c r="E1157" s="2"/>
      <c r="F1157" s="28"/>
      <c r="G1157" s="28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</row>
    <row r="1158" spans="1:196" x14ac:dyDescent="0.25">
      <c r="A1158" s="2"/>
      <c r="B1158" s="2"/>
      <c r="C1158" s="2"/>
      <c r="D1158" s="2"/>
      <c r="E1158" s="2"/>
      <c r="F1158" s="28"/>
      <c r="G1158" s="28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</row>
    <row r="1159" spans="1:196" x14ac:dyDescent="0.25">
      <c r="A1159" s="2"/>
      <c r="B1159" s="2"/>
      <c r="C1159" s="2"/>
      <c r="D1159" s="2"/>
      <c r="E1159" s="2"/>
      <c r="F1159" s="28"/>
      <c r="G1159" s="28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</row>
    <row r="1160" spans="1:196" x14ac:dyDescent="0.25">
      <c r="A1160" s="2"/>
      <c r="B1160" s="2"/>
      <c r="C1160" s="2"/>
      <c r="D1160" s="2"/>
      <c r="E1160" s="2"/>
      <c r="F1160" s="28"/>
      <c r="G1160" s="28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</row>
    <row r="1161" spans="1:196" x14ac:dyDescent="0.25">
      <c r="A1161" s="2"/>
      <c r="B1161" s="2"/>
      <c r="C1161" s="2"/>
      <c r="D1161" s="2"/>
      <c r="E1161" s="2"/>
      <c r="F1161" s="28"/>
      <c r="G1161" s="28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</row>
    <row r="1162" spans="1:196" x14ac:dyDescent="0.25">
      <c r="A1162" s="2"/>
      <c r="B1162" s="2"/>
      <c r="C1162" s="2"/>
      <c r="D1162" s="2"/>
      <c r="E1162" s="2"/>
      <c r="F1162" s="28"/>
      <c r="G1162" s="28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</row>
    <row r="1163" spans="1:196" x14ac:dyDescent="0.25">
      <c r="A1163" s="2"/>
      <c r="B1163" s="2"/>
      <c r="C1163" s="2"/>
      <c r="D1163" s="2"/>
      <c r="E1163" s="2"/>
      <c r="F1163" s="28"/>
      <c r="G1163" s="28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</row>
    <row r="1164" spans="1:196" x14ac:dyDescent="0.25">
      <c r="A1164" s="2"/>
      <c r="B1164" s="2"/>
      <c r="C1164" s="2"/>
      <c r="D1164" s="2"/>
      <c r="E1164" s="2"/>
      <c r="F1164" s="28"/>
      <c r="G1164" s="28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</row>
    <row r="1165" spans="1:196" x14ac:dyDescent="0.25">
      <c r="A1165" s="2"/>
      <c r="B1165" s="2"/>
      <c r="C1165" s="2"/>
      <c r="D1165" s="2"/>
      <c r="E1165" s="2"/>
      <c r="F1165" s="28"/>
      <c r="G1165" s="28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</row>
    <row r="1166" spans="1:196" x14ac:dyDescent="0.25">
      <c r="A1166" s="2"/>
      <c r="B1166" s="2"/>
      <c r="C1166" s="2"/>
      <c r="D1166" s="2"/>
      <c r="E1166" s="2"/>
      <c r="F1166" s="28"/>
      <c r="G1166" s="28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</row>
    <row r="1167" spans="1:196" x14ac:dyDescent="0.25">
      <c r="A1167" s="2"/>
      <c r="B1167" s="2"/>
      <c r="C1167" s="2"/>
      <c r="D1167" s="2"/>
      <c r="E1167" s="2"/>
      <c r="F1167" s="28"/>
      <c r="G1167" s="28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</row>
    <row r="1168" spans="1:196" x14ac:dyDescent="0.25">
      <c r="A1168" s="2"/>
      <c r="B1168" s="2"/>
      <c r="C1168" s="2"/>
      <c r="D1168" s="2"/>
      <c r="E1168" s="2"/>
      <c r="F1168" s="28"/>
      <c r="G1168" s="28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</row>
    <row r="1169" spans="1:196" x14ac:dyDescent="0.25">
      <c r="A1169" s="2"/>
      <c r="B1169" s="2"/>
      <c r="C1169" s="2"/>
      <c r="D1169" s="2"/>
      <c r="E1169" s="2"/>
      <c r="F1169" s="28"/>
      <c r="G1169" s="28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</row>
    <row r="1170" spans="1:196" x14ac:dyDescent="0.25">
      <c r="A1170" s="2"/>
      <c r="B1170" s="2"/>
      <c r="C1170" s="2"/>
      <c r="D1170" s="2"/>
      <c r="E1170" s="2"/>
      <c r="F1170" s="28"/>
      <c r="G1170" s="28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</row>
    <row r="1171" spans="1:196" x14ac:dyDescent="0.25">
      <c r="A1171" s="2"/>
      <c r="B1171" s="2"/>
      <c r="C1171" s="2"/>
      <c r="D1171" s="2"/>
      <c r="E1171" s="2"/>
      <c r="F1171" s="28"/>
      <c r="G1171" s="28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</row>
    <row r="1172" spans="1:196" x14ac:dyDescent="0.25">
      <c r="A1172" s="2"/>
      <c r="B1172" s="2"/>
      <c r="C1172" s="2"/>
      <c r="D1172" s="2"/>
      <c r="E1172" s="2"/>
      <c r="F1172" s="28"/>
      <c r="G1172" s="28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</row>
    <row r="1173" spans="1:196" x14ac:dyDescent="0.25">
      <c r="A1173" s="2"/>
      <c r="B1173" s="2"/>
      <c r="C1173" s="2"/>
      <c r="D1173" s="2"/>
      <c r="E1173" s="2"/>
      <c r="F1173" s="28"/>
      <c r="G1173" s="28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</row>
    <row r="1174" spans="1:196" x14ac:dyDescent="0.25">
      <c r="A1174" s="2"/>
      <c r="B1174" s="2"/>
      <c r="C1174" s="2"/>
      <c r="D1174" s="2"/>
      <c r="E1174" s="2"/>
      <c r="F1174" s="28"/>
      <c r="G1174" s="28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</row>
    <row r="1175" spans="1:196" x14ac:dyDescent="0.25">
      <c r="A1175" s="2"/>
      <c r="B1175" s="2"/>
      <c r="C1175" s="2"/>
      <c r="D1175" s="2"/>
      <c r="E1175" s="2"/>
      <c r="F1175" s="28"/>
      <c r="G1175" s="28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</row>
    <row r="1176" spans="1:196" x14ac:dyDescent="0.25">
      <c r="A1176" s="2"/>
      <c r="B1176" s="2"/>
      <c r="C1176" s="2"/>
      <c r="D1176" s="2"/>
      <c r="E1176" s="2"/>
      <c r="F1176" s="28"/>
      <c r="G1176" s="28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</row>
    <row r="1177" spans="1:196" x14ac:dyDescent="0.25">
      <c r="A1177" s="2"/>
      <c r="B1177" s="2"/>
      <c r="C1177" s="2"/>
      <c r="D1177" s="2"/>
      <c r="E1177" s="2"/>
      <c r="F1177" s="28"/>
      <c r="G1177" s="28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</row>
    <row r="1178" spans="1:196" x14ac:dyDescent="0.25">
      <c r="A1178" s="2"/>
      <c r="B1178" s="2"/>
      <c r="C1178" s="2"/>
      <c r="D1178" s="2"/>
      <c r="E1178" s="2"/>
      <c r="F1178" s="28"/>
      <c r="G1178" s="28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</row>
    <row r="1179" spans="1:196" x14ac:dyDescent="0.25">
      <c r="A1179" s="2"/>
      <c r="B1179" s="2"/>
      <c r="C1179" s="2"/>
      <c r="D1179" s="2"/>
      <c r="E1179" s="2"/>
      <c r="F1179" s="28"/>
      <c r="G1179" s="28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</row>
    <row r="1180" spans="1:196" x14ac:dyDescent="0.25">
      <c r="A1180" s="2"/>
      <c r="B1180" s="2"/>
      <c r="C1180" s="2"/>
      <c r="D1180" s="2"/>
      <c r="E1180" s="2"/>
      <c r="F1180" s="28"/>
      <c r="G1180" s="28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</row>
    <row r="1181" spans="1:196" x14ac:dyDescent="0.25">
      <c r="A1181" s="2"/>
      <c r="B1181" s="2"/>
      <c r="C1181" s="2"/>
      <c r="D1181" s="2"/>
      <c r="E1181" s="2"/>
      <c r="F1181" s="28"/>
      <c r="G1181" s="28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</row>
    <row r="1182" spans="1:196" x14ac:dyDescent="0.25">
      <c r="A1182" s="2"/>
      <c r="B1182" s="2"/>
      <c r="C1182" s="2"/>
      <c r="D1182" s="2"/>
      <c r="E1182" s="2"/>
      <c r="F1182" s="28"/>
      <c r="G1182" s="28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</row>
    <row r="1183" spans="1:196" x14ac:dyDescent="0.25">
      <c r="A1183" s="2"/>
      <c r="B1183" s="2"/>
      <c r="C1183" s="2"/>
      <c r="D1183" s="2"/>
      <c r="E1183" s="2"/>
      <c r="F1183" s="28"/>
      <c r="G1183" s="28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</row>
    <row r="1184" spans="1:196" x14ac:dyDescent="0.25">
      <c r="A1184" s="2"/>
      <c r="B1184" s="2"/>
      <c r="C1184" s="2"/>
      <c r="D1184" s="2"/>
      <c r="E1184" s="2"/>
      <c r="F1184" s="28"/>
      <c r="G1184" s="28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</row>
    <row r="1185" spans="1:196" x14ac:dyDescent="0.25">
      <c r="A1185" s="2"/>
      <c r="B1185" s="2"/>
      <c r="C1185" s="2"/>
      <c r="D1185" s="2"/>
      <c r="E1185" s="2"/>
      <c r="F1185" s="28"/>
      <c r="G1185" s="28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</row>
    <row r="1186" spans="1:196" x14ac:dyDescent="0.25">
      <c r="A1186" s="2"/>
      <c r="B1186" s="2"/>
      <c r="C1186" s="2"/>
      <c r="D1186" s="2"/>
      <c r="E1186" s="2"/>
      <c r="F1186" s="28"/>
      <c r="G1186" s="28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</row>
    <row r="1187" spans="1:196" x14ac:dyDescent="0.25">
      <c r="A1187" s="2"/>
      <c r="B1187" s="2"/>
      <c r="C1187" s="2"/>
      <c r="D1187" s="2"/>
      <c r="E1187" s="2"/>
      <c r="F1187" s="28"/>
      <c r="G1187" s="28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</row>
    <row r="1188" spans="1:196" x14ac:dyDescent="0.25">
      <c r="A1188" s="2"/>
      <c r="B1188" s="2"/>
      <c r="C1188" s="2"/>
      <c r="D1188" s="2"/>
      <c r="E1188" s="2"/>
      <c r="F1188" s="28"/>
      <c r="G1188" s="28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</row>
    <row r="1189" spans="1:196" x14ac:dyDescent="0.25">
      <c r="A1189" s="2"/>
      <c r="B1189" s="2"/>
      <c r="C1189" s="2"/>
      <c r="D1189" s="2"/>
      <c r="E1189" s="2"/>
      <c r="F1189" s="28"/>
      <c r="G1189" s="28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</row>
    <row r="1190" spans="1:196" x14ac:dyDescent="0.25">
      <c r="A1190" s="2"/>
      <c r="B1190" s="2"/>
      <c r="C1190" s="2"/>
      <c r="D1190" s="2"/>
      <c r="E1190" s="2"/>
      <c r="F1190" s="28"/>
      <c r="G1190" s="28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</row>
    <row r="1191" spans="1:196" x14ac:dyDescent="0.25">
      <c r="A1191" s="2"/>
      <c r="B1191" s="2"/>
      <c r="C1191" s="2"/>
      <c r="D1191" s="2"/>
      <c r="E1191" s="2"/>
      <c r="F1191" s="28"/>
      <c r="G1191" s="28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</row>
    <row r="1192" spans="1:196" x14ac:dyDescent="0.25">
      <c r="A1192" s="2"/>
      <c r="B1192" s="2"/>
      <c r="C1192" s="2"/>
      <c r="D1192" s="2"/>
      <c r="E1192" s="2"/>
      <c r="F1192" s="28"/>
      <c r="G1192" s="28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</row>
    <row r="1193" spans="1:196" x14ac:dyDescent="0.25">
      <c r="A1193" s="2"/>
      <c r="B1193" s="2"/>
      <c r="C1193" s="2"/>
      <c r="D1193" s="2"/>
      <c r="E1193" s="2"/>
      <c r="F1193" s="28"/>
      <c r="G1193" s="28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</row>
    <row r="1194" spans="1:196" x14ac:dyDescent="0.25">
      <c r="A1194" s="2"/>
      <c r="B1194" s="2"/>
      <c r="C1194" s="2"/>
      <c r="D1194" s="2"/>
      <c r="E1194" s="2"/>
      <c r="F1194" s="28"/>
      <c r="G1194" s="28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</row>
    <row r="1195" spans="1:196" x14ac:dyDescent="0.25">
      <c r="A1195" s="2"/>
      <c r="B1195" s="2"/>
      <c r="C1195" s="2"/>
      <c r="D1195" s="2"/>
      <c r="E1195" s="2"/>
      <c r="F1195" s="28"/>
      <c r="G1195" s="28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</row>
    <row r="1196" spans="1:196" x14ac:dyDescent="0.25">
      <c r="A1196" s="2"/>
      <c r="B1196" s="2"/>
      <c r="C1196" s="2"/>
      <c r="D1196" s="2"/>
      <c r="E1196" s="2"/>
      <c r="F1196" s="28"/>
      <c r="G1196" s="28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</row>
    <row r="1197" spans="1:196" x14ac:dyDescent="0.25">
      <c r="A1197" s="2"/>
      <c r="B1197" s="2"/>
      <c r="C1197" s="2"/>
      <c r="D1197" s="2"/>
      <c r="E1197" s="2"/>
      <c r="F1197" s="28"/>
      <c r="G1197" s="28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</row>
    <row r="1198" spans="1:196" x14ac:dyDescent="0.25">
      <c r="A1198" s="2"/>
      <c r="B1198" s="2"/>
      <c r="C1198" s="2"/>
      <c r="D1198" s="2"/>
      <c r="E1198" s="2"/>
      <c r="F1198" s="28"/>
      <c r="G1198" s="28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</row>
    <row r="1199" spans="1:196" x14ac:dyDescent="0.25">
      <c r="A1199" s="2"/>
      <c r="B1199" s="2"/>
      <c r="C1199" s="2"/>
      <c r="D1199" s="2"/>
      <c r="E1199" s="2"/>
      <c r="F1199" s="28"/>
      <c r="G1199" s="28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</row>
    <row r="1200" spans="1:196" x14ac:dyDescent="0.25">
      <c r="A1200" s="2"/>
      <c r="B1200" s="2"/>
      <c r="C1200" s="2"/>
      <c r="D1200" s="2"/>
      <c r="E1200" s="2"/>
      <c r="F1200" s="28"/>
      <c r="G1200" s="28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</row>
    <row r="1201" spans="1:196" x14ac:dyDescent="0.25">
      <c r="A1201" s="2"/>
      <c r="B1201" s="2"/>
      <c r="C1201" s="2"/>
      <c r="D1201" s="2"/>
      <c r="E1201" s="2"/>
      <c r="F1201" s="28"/>
      <c r="G1201" s="28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</row>
    <row r="1202" spans="1:196" x14ac:dyDescent="0.25">
      <c r="A1202" s="2"/>
      <c r="B1202" s="2"/>
      <c r="C1202" s="2"/>
      <c r="D1202" s="2"/>
      <c r="E1202" s="2"/>
      <c r="F1202" s="28"/>
      <c r="G1202" s="28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</row>
    <row r="1203" spans="1:196" x14ac:dyDescent="0.25">
      <c r="A1203" s="2"/>
      <c r="B1203" s="2"/>
      <c r="C1203" s="2"/>
      <c r="D1203" s="2"/>
      <c r="E1203" s="2"/>
      <c r="F1203" s="28"/>
      <c r="G1203" s="28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</row>
    <row r="1204" spans="1:196" x14ac:dyDescent="0.25">
      <c r="A1204" s="2"/>
      <c r="B1204" s="2"/>
      <c r="C1204" s="2"/>
      <c r="D1204" s="2"/>
      <c r="E1204" s="2"/>
      <c r="F1204" s="28"/>
      <c r="G1204" s="28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</row>
    <row r="1205" spans="1:196" x14ac:dyDescent="0.25">
      <c r="A1205" s="2"/>
      <c r="B1205" s="2"/>
      <c r="C1205" s="2"/>
      <c r="D1205" s="2"/>
      <c r="E1205" s="2"/>
      <c r="F1205" s="28"/>
      <c r="G1205" s="28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</row>
    <row r="1206" spans="1:196" x14ac:dyDescent="0.25">
      <c r="A1206" s="2"/>
      <c r="B1206" s="2"/>
      <c r="C1206" s="2"/>
      <c r="D1206" s="2"/>
      <c r="E1206" s="2"/>
      <c r="F1206" s="28"/>
      <c r="G1206" s="28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</row>
    <row r="1207" spans="1:196" x14ac:dyDescent="0.25">
      <c r="A1207" s="2"/>
      <c r="B1207" s="2"/>
      <c r="C1207" s="2"/>
      <c r="D1207" s="2"/>
      <c r="E1207" s="2"/>
      <c r="F1207" s="28"/>
      <c r="G1207" s="28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</row>
    <row r="1208" spans="1:196" x14ac:dyDescent="0.25">
      <c r="A1208" s="2"/>
      <c r="B1208" s="2"/>
      <c r="C1208" s="2"/>
      <c r="D1208" s="2"/>
      <c r="E1208" s="2"/>
      <c r="F1208" s="28"/>
      <c r="G1208" s="28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</row>
    <row r="1209" spans="1:196" x14ac:dyDescent="0.25">
      <c r="A1209" s="2"/>
      <c r="B1209" s="2"/>
      <c r="C1209" s="2"/>
      <c r="D1209" s="2"/>
      <c r="E1209" s="2"/>
      <c r="F1209" s="28"/>
      <c r="G1209" s="28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</row>
    <row r="1210" spans="1:196" x14ac:dyDescent="0.25">
      <c r="A1210" s="2"/>
      <c r="B1210" s="2"/>
      <c r="C1210" s="2"/>
      <c r="D1210" s="2"/>
      <c r="E1210" s="2"/>
      <c r="F1210" s="28"/>
      <c r="G1210" s="28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</row>
    <row r="1211" spans="1:196" x14ac:dyDescent="0.25">
      <c r="A1211" s="2"/>
      <c r="B1211" s="2"/>
      <c r="C1211" s="2"/>
      <c r="D1211" s="2"/>
      <c r="E1211" s="2"/>
      <c r="F1211" s="28"/>
      <c r="G1211" s="28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</row>
    <row r="1212" spans="1:196" x14ac:dyDescent="0.25">
      <c r="A1212" s="2"/>
      <c r="B1212" s="2"/>
      <c r="C1212" s="2"/>
      <c r="D1212" s="2"/>
      <c r="E1212" s="2"/>
      <c r="F1212" s="28"/>
      <c r="G1212" s="28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</row>
    <row r="1213" spans="1:196" x14ac:dyDescent="0.25">
      <c r="A1213" s="2"/>
      <c r="B1213" s="2"/>
      <c r="C1213" s="2"/>
      <c r="D1213" s="2"/>
      <c r="E1213" s="2"/>
      <c r="F1213" s="28"/>
      <c r="G1213" s="28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</row>
    <row r="1214" spans="1:196" x14ac:dyDescent="0.25">
      <c r="A1214" s="2"/>
      <c r="B1214" s="2"/>
      <c r="C1214" s="2"/>
      <c r="D1214" s="2"/>
      <c r="E1214" s="2"/>
      <c r="F1214" s="28"/>
      <c r="G1214" s="28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</row>
    <row r="1215" spans="1:196" x14ac:dyDescent="0.25">
      <c r="A1215" s="2"/>
      <c r="B1215" s="2"/>
      <c r="C1215" s="2"/>
      <c r="D1215" s="2"/>
      <c r="E1215" s="2"/>
      <c r="F1215" s="28"/>
      <c r="G1215" s="28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</row>
    <row r="1216" spans="1:196" x14ac:dyDescent="0.25">
      <c r="A1216" s="2"/>
      <c r="B1216" s="2"/>
      <c r="C1216" s="2"/>
      <c r="D1216" s="2"/>
      <c r="E1216" s="2"/>
      <c r="F1216" s="28"/>
      <c r="G1216" s="28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</row>
    <row r="1217" spans="1:196" x14ac:dyDescent="0.25">
      <c r="A1217" s="2"/>
      <c r="B1217" s="2"/>
      <c r="C1217" s="2"/>
      <c r="D1217" s="2"/>
      <c r="E1217" s="2"/>
      <c r="F1217" s="28"/>
      <c r="G1217" s="28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</row>
    <row r="1218" spans="1:196" x14ac:dyDescent="0.25">
      <c r="A1218" s="2"/>
      <c r="B1218" s="2"/>
      <c r="C1218" s="2"/>
      <c r="D1218" s="2"/>
      <c r="E1218" s="2"/>
      <c r="F1218" s="28"/>
      <c r="G1218" s="28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</row>
    <row r="1219" spans="1:196" x14ac:dyDescent="0.25">
      <c r="A1219" s="2"/>
      <c r="B1219" s="2"/>
      <c r="C1219" s="2"/>
      <c r="D1219" s="2"/>
      <c r="E1219" s="2"/>
      <c r="F1219" s="28"/>
      <c r="G1219" s="28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</row>
    <row r="1220" spans="1:196" x14ac:dyDescent="0.25">
      <c r="A1220" s="2"/>
      <c r="B1220" s="2"/>
      <c r="C1220" s="2"/>
      <c r="D1220" s="2"/>
      <c r="E1220" s="2"/>
      <c r="F1220" s="28"/>
      <c r="G1220" s="28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</row>
    <row r="1221" spans="1:196" x14ac:dyDescent="0.25">
      <c r="A1221" s="2"/>
      <c r="B1221" s="2"/>
      <c r="C1221" s="2"/>
      <c r="D1221" s="2"/>
      <c r="E1221" s="2"/>
      <c r="F1221" s="28"/>
      <c r="G1221" s="28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</row>
    <row r="1222" spans="1:196" x14ac:dyDescent="0.25">
      <c r="A1222" s="2"/>
      <c r="B1222" s="2"/>
      <c r="C1222" s="2"/>
      <c r="D1222" s="2"/>
      <c r="E1222" s="2"/>
      <c r="F1222" s="28"/>
      <c r="G1222" s="28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</row>
    <row r="1223" spans="1:196" x14ac:dyDescent="0.25">
      <c r="A1223" s="2"/>
      <c r="B1223" s="2"/>
      <c r="C1223" s="2"/>
      <c r="D1223" s="2"/>
      <c r="E1223" s="2"/>
      <c r="F1223" s="28"/>
      <c r="G1223" s="28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</row>
    <row r="1224" spans="1:196" x14ac:dyDescent="0.25">
      <c r="A1224" s="2"/>
      <c r="B1224" s="2"/>
      <c r="C1224" s="2"/>
      <c r="D1224" s="2"/>
      <c r="E1224" s="2"/>
      <c r="F1224" s="28"/>
      <c r="G1224" s="28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</row>
    <row r="1225" spans="1:196" x14ac:dyDescent="0.25">
      <c r="A1225" s="2"/>
      <c r="B1225" s="2"/>
      <c r="C1225" s="2"/>
      <c r="D1225" s="2"/>
      <c r="E1225" s="2"/>
      <c r="F1225" s="28"/>
      <c r="G1225" s="28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</row>
    <row r="1226" spans="1:196" x14ac:dyDescent="0.25">
      <c r="A1226" s="2"/>
      <c r="B1226" s="2"/>
      <c r="C1226" s="2"/>
      <c r="D1226" s="2"/>
      <c r="E1226" s="2"/>
      <c r="F1226" s="28"/>
      <c r="G1226" s="28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</row>
    <row r="1227" spans="1:196" x14ac:dyDescent="0.25">
      <c r="A1227" s="2"/>
      <c r="B1227" s="2"/>
      <c r="C1227" s="2"/>
      <c r="D1227" s="2"/>
      <c r="E1227" s="2"/>
      <c r="F1227" s="28"/>
      <c r="G1227" s="28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</row>
    <row r="1228" spans="1:196" x14ac:dyDescent="0.25">
      <c r="A1228" s="2"/>
      <c r="B1228" s="2"/>
      <c r="C1228" s="2"/>
      <c r="D1228" s="2"/>
      <c r="E1228" s="2"/>
      <c r="F1228" s="28"/>
      <c r="G1228" s="28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</row>
    <row r="1229" spans="1:196" x14ac:dyDescent="0.25">
      <c r="A1229" s="2"/>
      <c r="B1229" s="2"/>
      <c r="C1229" s="2"/>
      <c r="D1229" s="2"/>
      <c r="E1229" s="2"/>
      <c r="F1229" s="28"/>
      <c r="G1229" s="28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</row>
    <row r="1230" spans="1:196" x14ac:dyDescent="0.25">
      <c r="A1230" s="2"/>
      <c r="B1230" s="2"/>
      <c r="C1230" s="2"/>
      <c r="D1230" s="2"/>
      <c r="E1230" s="2"/>
      <c r="F1230" s="28"/>
      <c r="G1230" s="28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</row>
    <row r="1231" spans="1:196" x14ac:dyDescent="0.25">
      <c r="A1231" s="2"/>
      <c r="B1231" s="2"/>
      <c r="C1231" s="2"/>
      <c r="D1231" s="2"/>
      <c r="E1231" s="2"/>
      <c r="F1231" s="28"/>
      <c r="G1231" s="28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</row>
    <row r="1232" spans="1:196" x14ac:dyDescent="0.25">
      <c r="A1232" s="2"/>
      <c r="B1232" s="2"/>
      <c r="C1232" s="2"/>
      <c r="D1232" s="2"/>
      <c r="E1232" s="2"/>
      <c r="F1232" s="28"/>
      <c r="G1232" s="28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</row>
    <row r="1233" spans="1:196" x14ac:dyDescent="0.25">
      <c r="A1233" s="2"/>
      <c r="B1233" s="2"/>
      <c r="C1233" s="2"/>
      <c r="D1233" s="2"/>
      <c r="E1233" s="2"/>
      <c r="F1233" s="28"/>
      <c r="G1233" s="28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</row>
    <row r="1234" spans="1:196" x14ac:dyDescent="0.25">
      <c r="A1234" s="2"/>
      <c r="B1234" s="2"/>
      <c r="C1234" s="2"/>
      <c r="D1234" s="2"/>
      <c r="E1234" s="2"/>
      <c r="F1234" s="28"/>
      <c r="G1234" s="28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</row>
    <row r="1235" spans="1:196" x14ac:dyDescent="0.25">
      <c r="A1235" s="2"/>
      <c r="B1235" s="2"/>
      <c r="C1235" s="2"/>
      <c r="D1235" s="2"/>
      <c r="E1235" s="2"/>
      <c r="F1235" s="28"/>
      <c r="G1235" s="28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</row>
    <row r="1236" spans="1:196" x14ac:dyDescent="0.25">
      <c r="A1236" s="2"/>
      <c r="B1236" s="2"/>
      <c r="C1236" s="2"/>
      <c r="D1236" s="2"/>
      <c r="E1236" s="2"/>
      <c r="F1236" s="28"/>
      <c r="G1236" s="28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</row>
    <row r="1237" spans="1:196" x14ac:dyDescent="0.25">
      <c r="A1237" s="2"/>
      <c r="B1237" s="2"/>
      <c r="C1237" s="2"/>
      <c r="D1237" s="2"/>
      <c r="E1237" s="2"/>
      <c r="F1237" s="28"/>
      <c r="G1237" s="28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</row>
    <row r="1238" spans="1:196" x14ac:dyDescent="0.25">
      <c r="A1238" s="2"/>
      <c r="B1238" s="2"/>
      <c r="C1238" s="2"/>
      <c r="D1238" s="2"/>
      <c r="E1238" s="2"/>
      <c r="F1238" s="28"/>
      <c r="G1238" s="28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</row>
    <row r="1239" spans="1:196" x14ac:dyDescent="0.25">
      <c r="A1239" s="2"/>
      <c r="B1239" s="2"/>
      <c r="C1239" s="2"/>
      <c r="D1239" s="2"/>
      <c r="E1239" s="2"/>
      <c r="F1239" s="28"/>
      <c r="G1239" s="28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</row>
    <row r="1240" spans="1:196" x14ac:dyDescent="0.25">
      <c r="A1240" s="2"/>
      <c r="B1240" s="2"/>
      <c r="C1240" s="2"/>
      <c r="D1240" s="2"/>
      <c r="E1240" s="2"/>
      <c r="F1240" s="28"/>
      <c r="G1240" s="28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</row>
    <row r="1241" spans="1:196" x14ac:dyDescent="0.25">
      <c r="A1241" s="2"/>
      <c r="B1241" s="2"/>
      <c r="C1241" s="2"/>
      <c r="D1241" s="2"/>
      <c r="E1241" s="2"/>
      <c r="F1241" s="28"/>
      <c r="G1241" s="28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</row>
    <row r="1242" spans="1:196" x14ac:dyDescent="0.25">
      <c r="A1242" s="2"/>
      <c r="B1242" s="2"/>
      <c r="C1242" s="2"/>
      <c r="D1242" s="2"/>
      <c r="E1242" s="2"/>
      <c r="F1242" s="28"/>
      <c r="G1242" s="28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</row>
    <row r="1243" spans="1:196" x14ac:dyDescent="0.25">
      <c r="A1243" s="2"/>
      <c r="B1243" s="2"/>
      <c r="C1243" s="2"/>
      <c r="D1243" s="2"/>
      <c r="E1243" s="2"/>
      <c r="F1243" s="28"/>
      <c r="G1243" s="28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</row>
    <row r="1244" spans="1:196" x14ac:dyDescent="0.25">
      <c r="A1244" s="2"/>
      <c r="B1244" s="2"/>
      <c r="C1244" s="2"/>
      <c r="D1244" s="2"/>
      <c r="E1244" s="2"/>
      <c r="F1244" s="28"/>
      <c r="G1244" s="28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</row>
    <row r="1245" spans="1:196" x14ac:dyDescent="0.25">
      <c r="A1245" s="2"/>
      <c r="B1245" s="2"/>
      <c r="C1245" s="2"/>
      <c r="D1245" s="2"/>
      <c r="E1245" s="2"/>
      <c r="F1245" s="28"/>
      <c r="G1245" s="28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</row>
    <row r="1246" spans="1:196" x14ac:dyDescent="0.25">
      <c r="A1246" s="2"/>
      <c r="B1246" s="2"/>
      <c r="C1246" s="2"/>
      <c r="D1246" s="2"/>
      <c r="E1246" s="2"/>
      <c r="F1246" s="28"/>
      <c r="G1246" s="28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</row>
    <row r="1247" spans="1:196" x14ac:dyDescent="0.25">
      <c r="A1247" s="2"/>
      <c r="B1247" s="2"/>
      <c r="C1247" s="2"/>
      <c r="D1247" s="2"/>
      <c r="E1247" s="2"/>
      <c r="F1247" s="28"/>
      <c r="G1247" s="28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</row>
    <row r="1248" spans="1:196" x14ac:dyDescent="0.25">
      <c r="A1248" s="2"/>
      <c r="B1248" s="2"/>
      <c r="C1248" s="2"/>
      <c r="D1248" s="2"/>
      <c r="E1248" s="2"/>
      <c r="F1248" s="28"/>
      <c r="G1248" s="28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</row>
    <row r="1249" spans="1:196" x14ac:dyDescent="0.25">
      <c r="A1249" s="2"/>
      <c r="B1249" s="2"/>
      <c r="C1249" s="2"/>
      <c r="D1249" s="2"/>
      <c r="E1249" s="2"/>
      <c r="F1249" s="28"/>
      <c r="G1249" s="28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</row>
    <row r="1250" spans="1:196" x14ac:dyDescent="0.25">
      <c r="A1250" s="2"/>
      <c r="B1250" s="2"/>
      <c r="C1250" s="2"/>
      <c r="D1250" s="2"/>
      <c r="E1250" s="2"/>
      <c r="F1250" s="28"/>
      <c r="G1250" s="28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</row>
    <row r="1251" spans="1:196" x14ac:dyDescent="0.25">
      <c r="A1251" s="2"/>
      <c r="B1251" s="2"/>
      <c r="C1251" s="2"/>
      <c r="D1251" s="2"/>
      <c r="E1251" s="2"/>
      <c r="F1251" s="28"/>
      <c r="G1251" s="28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</row>
    <row r="1252" spans="1:196" x14ac:dyDescent="0.25">
      <c r="A1252" s="2"/>
      <c r="B1252" s="2"/>
      <c r="C1252" s="2"/>
      <c r="D1252" s="2"/>
      <c r="E1252" s="2"/>
      <c r="F1252" s="28"/>
      <c r="G1252" s="28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</row>
    <row r="1253" spans="1:196" x14ac:dyDescent="0.25">
      <c r="A1253" s="2"/>
      <c r="B1253" s="2"/>
      <c r="C1253" s="2"/>
      <c r="D1253" s="2"/>
      <c r="E1253" s="2"/>
      <c r="F1253" s="28"/>
      <c r="G1253" s="28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</row>
    <row r="1254" spans="1:196" x14ac:dyDescent="0.25">
      <c r="A1254" s="2"/>
      <c r="B1254" s="2"/>
      <c r="C1254" s="2"/>
      <c r="D1254" s="2"/>
      <c r="E1254" s="2"/>
      <c r="F1254" s="28"/>
      <c r="G1254" s="28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</row>
    <row r="1255" spans="1:196" x14ac:dyDescent="0.25">
      <c r="A1255" s="2"/>
      <c r="B1255" s="2"/>
      <c r="C1255" s="2"/>
      <c r="D1255" s="2"/>
      <c r="E1255" s="2"/>
      <c r="F1255" s="28"/>
      <c r="G1255" s="28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</row>
    <row r="1256" spans="1:196" x14ac:dyDescent="0.25">
      <c r="A1256" s="2"/>
      <c r="B1256" s="2"/>
      <c r="C1256" s="2"/>
      <c r="D1256" s="2"/>
      <c r="E1256" s="2"/>
      <c r="F1256" s="28"/>
      <c r="G1256" s="28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</row>
    <row r="1257" spans="1:196" x14ac:dyDescent="0.25">
      <c r="A1257" s="2"/>
      <c r="B1257" s="2"/>
      <c r="C1257" s="2"/>
      <c r="D1257" s="2"/>
      <c r="E1257" s="2"/>
      <c r="F1257" s="28"/>
      <c r="G1257" s="28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</row>
    <row r="1258" spans="1:196" x14ac:dyDescent="0.25">
      <c r="A1258" s="2"/>
      <c r="B1258" s="2"/>
      <c r="C1258" s="2"/>
      <c r="D1258" s="2"/>
      <c r="E1258" s="2"/>
      <c r="F1258" s="28"/>
      <c r="G1258" s="28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</row>
    <row r="1259" spans="1:196" x14ac:dyDescent="0.25">
      <c r="A1259" s="2"/>
      <c r="B1259" s="2"/>
      <c r="C1259" s="2"/>
      <c r="D1259" s="2"/>
      <c r="E1259" s="2"/>
      <c r="F1259" s="28"/>
      <c r="G1259" s="28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</row>
    <row r="1260" spans="1:196" x14ac:dyDescent="0.25">
      <c r="A1260" s="2"/>
      <c r="B1260" s="2"/>
      <c r="C1260" s="2"/>
      <c r="D1260" s="2"/>
      <c r="E1260" s="2"/>
      <c r="F1260" s="28"/>
      <c r="G1260" s="28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</row>
    <row r="1261" spans="1:196" x14ac:dyDescent="0.25">
      <c r="A1261" s="2"/>
      <c r="B1261" s="2"/>
      <c r="C1261" s="2"/>
      <c r="D1261" s="2"/>
      <c r="E1261" s="2"/>
      <c r="F1261" s="28"/>
      <c r="G1261" s="28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</row>
    <row r="1262" spans="1:196" x14ac:dyDescent="0.25">
      <c r="A1262" s="2"/>
      <c r="B1262" s="2"/>
      <c r="C1262" s="2"/>
      <c r="D1262" s="2"/>
      <c r="E1262" s="2"/>
      <c r="F1262" s="28"/>
      <c r="G1262" s="28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</row>
    <row r="1263" spans="1:196" x14ac:dyDescent="0.25">
      <c r="A1263" s="2"/>
      <c r="B1263" s="2"/>
      <c r="C1263" s="2"/>
      <c r="D1263" s="2"/>
      <c r="E1263" s="2"/>
      <c r="F1263" s="28"/>
      <c r="G1263" s="28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</row>
    <row r="1264" spans="1:196" x14ac:dyDescent="0.25">
      <c r="A1264" s="2"/>
      <c r="B1264" s="2"/>
      <c r="C1264" s="2"/>
      <c r="D1264" s="2"/>
      <c r="E1264" s="2"/>
      <c r="F1264" s="28"/>
      <c r="G1264" s="28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</row>
    <row r="1265" spans="1:196" x14ac:dyDescent="0.25">
      <c r="A1265" s="2"/>
      <c r="B1265" s="2"/>
      <c r="C1265" s="2"/>
      <c r="D1265" s="2"/>
      <c r="E1265" s="2"/>
      <c r="F1265" s="28"/>
      <c r="G1265" s="28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</row>
    <row r="1266" spans="1:196" x14ac:dyDescent="0.25">
      <c r="A1266" s="2"/>
      <c r="B1266" s="2"/>
      <c r="C1266" s="2"/>
      <c r="D1266" s="2"/>
      <c r="E1266" s="2"/>
      <c r="F1266" s="28"/>
      <c r="G1266" s="28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</row>
    <row r="1267" spans="1:196" x14ac:dyDescent="0.25">
      <c r="A1267" s="2"/>
      <c r="B1267" s="2"/>
      <c r="C1267" s="2"/>
      <c r="D1267" s="2"/>
      <c r="E1267" s="2"/>
      <c r="F1267" s="28"/>
      <c r="G1267" s="28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</row>
    <row r="1268" spans="1:196" x14ac:dyDescent="0.25">
      <c r="A1268" s="2"/>
      <c r="B1268" s="2"/>
      <c r="C1268" s="2"/>
      <c r="D1268" s="2"/>
      <c r="E1268" s="2"/>
      <c r="F1268" s="28"/>
      <c r="G1268" s="28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</row>
    <row r="1269" spans="1:196" x14ac:dyDescent="0.25">
      <c r="A1269" s="2"/>
      <c r="B1269" s="2"/>
      <c r="C1269" s="2"/>
      <c r="D1269" s="2"/>
      <c r="E1269" s="2"/>
      <c r="F1269" s="28"/>
      <c r="G1269" s="28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</row>
    <row r="1270" spans="1:196" x14ac:dyDescent="0.25">
      <c r="A1270" s="2"/>
      <c r="B1270" s="2"/>
      <c r="C1270" s="2"/>
      <c r="D1270" s="2"/>
      <c r="E1270" s="2"/>
      <c r="F1270" s="28"/>
      <c r="G1270" s="28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</row>
    <row r="1271" spans="1:196" x14ac:dyDescent="0.25">
      <c r="A1271" s="2"/>
      <c r="B1271" s="2"/>
      <c r="C1271" s="2"/>
      <c r="D1271" s="2"/>
      <c r="E1271" s="2"/>
      <c r="F1271" s="28"/>
      <c r="G1271" s="28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</row>
    <row r="1272" spans="1:196" x14ac:dyDescent="0.25">
      <c r="A1272" s="2"/>
      <c r="B1272" s="2"/>
      <c r="C1272" s="2"/>
      <c r="D1272" s="2"/>
      <c r="E1272" s="2"/>
      <c r="F1272" s="28"/>
      <c r="G1272" s="28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</row>
    <row r="1273" spans="1:196" x14ac:dyDescent="0.25">
      <c r="A1273" s="2"/>
      <c r="B1273" s="2"/>
      <c r="C1273" s="2"/>
      <c r="D1273" s="2"/>
      <c r="E1273" s="2"/>
      <c r="F1273" s="28"/>
      <c r="G1273" s="28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</row>
    <row r="1274" spans="1:196" x14ac:dyDescent="0.25">
      <c r="A1274" s="2"/>
      <c r="B1274" s="2"/>
      <c r="C1274" s="2"/>
      <c r="D1274" s="2"/>
      <c r="E1274" s="2"/>
      <c r="F1274" s="28"/>
      <c r="G1274" s="28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</row>
    <row r="1275" spans="1:196" x14ac:dyDescent="0.25">
      <c r="A1275" s="2"/>
      <c r="B1275" s="2"/>
      <c r="C1275" s="2"/>
      <c r="D1275" s="2"/>
      <c r="E1275" s="2"/>
      <c r="F1275" s="28"/>
      <c r="G1275" s="28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</row>
    <row r="1276" spans="1:196" x14ac:dyDescent="0.25">
      <c r="A1276" s="2"/>
      <c r="B1276" s="2"/>
      <c r="C1276" s="2"/>
      <c r="D1276" s="2"/>
      <c r="E1276" s="2"/>
      <c r="F1276" s="28"/>
      <c r="G1276" s="28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</row>
    <row r="1277" spans="1:196" x14ac:dyDescent="0.25">
      <c r="A1277" s="2"/>
      <c r="B1277" s="2"/>
      <c r="C1277" s="2"/>
      <c r="D1277" s="2"/>
      <c r="E1277" s="2"/>
      <c r="F1277" s="28"/>
      <c r="G1277" s="28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</row>
    <row r="1278" spans="1:196" x14ac:dyDescent="0.25">
      <c r="A1278" s="2"/>
      <c r="B1278" s="2"/>
      <c r="C1278" s="2"/>
      <c r="D1278" s="2"/>
      <c r="E1278" s="2"/>
      <c r="F1278" s="28"/>
      <c r="G1278" s="28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</row>
    <row r="1279" spans="1:196" x14ac:dyDescent="0.25">
      <c r="A1279" s="2"/>
      <c r="B1279" s="2"/>
      <c r="C1279" s="2"/>
      <c r="D1279" s="2"/>
      <c r="E1279" s="2"/>
      <c r="F1279" s="28"/>
      <c r="G1279" s="28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</row>
    <row r="1280" spans="1:196" x14ac:dyDescent="0.25">
      <c r="A1280" s="2"/>
      <c r="B1280" s="2"/>
      <c r="C1280" s="2"/>
      <c r="D1280" s="2"/>
      <c r="E1280" s="2"/>
      <c r="F1280" s="28"/>
      <c r="G1280" s="28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</row>
    <row r="1281" spans="1:196" x14ac:dyDescent="0.25">
      <c r="A1281" s="2"/>
      <c r="B1281" s="2"/>
      <c r="C1281" s="2"/>
      <c r="D1281" s="2"/>
      <c r="E1281" s="2"/>
      <c r="F1281" s="28"/>
      <c r="G1281" s="28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</row>
    <row r="1282" spans="1:196" x14ac:dyDescent="0.25">
      <c r="A1282" s="2"/>
      <c r="B1282" s="2"/>
      <c r="C1282" s="2"/>
      <c r="D1282" s="2"/>
      <c r="E1282" s="2"/>
      <c r="F1282" s="28"/>
      <c r="G1282" s="28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</row>
    <row r="1283" spans="1:196" x14ac:dyDescent="0.25">
      <c r="A1283" s="2"/>
      <c r="B1283" s="2"/>
      <c r="C1283" s="2"/>
      <c r="D1283" s="2"/>
      <c r="E1283" s="2"/>
      <c r="F1283" s="28"/>
      <c r="G1283" s="28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</row>
    <row r="1284" spans="1:196" x14ac:dyDescent="0.25">
      <c r="A1284" s="2"/>
      <c r="B1284" s="2"/>
      <c r="C1284" s="2"/>
      <c r="D1284" s="2"/>
      <c r="E1284" s="2"/>
      <c r="F1284" s="28"/>
      <c r="G1284" s="28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</row>
    <row r="1285" spans="1:196" x14ac:dyDescent="0.25">
      <c r="A1285" s="2"/>
      <c r="B1285" s="2"/>
      <c r="C1285" s="2"/>
      <c r="D1285" s="2"/>
      <c r="E1285" s="2"/>
      <c r="F1285" s="28"/>
      <c r="G1285" s="28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</row>
    <row r="1286" spans="1:196" x14ac:dyDescent="0.25">
      <c r="A1286" s="2"/>
      <c r="B1286" s="2"/>
      <c r="C1286" s="2"/>
      <c r="D1286" s="2"/>
      <c r="E1286" s="2"/>
      <c r="F1286" s="28"/>
      <c r="G1286" s="28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</row>
    <row r="1287" spans="1:196" x14ac:dyDescent="0.25">
      <c r="A1287" s="2"/>
      <c r="B1287" s="2"/>
      <c r="C1287" s="2"/>
      <c r="D1287" s="2"/>
      <c r="E1287" s="2"/>
      <c r="F1287" s="28"/>
      <c r="G1287" s="28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</row>
    <row r="1288" spans="1:196" x14ac:dyDescent="0.25">
      <c r="A1288" s="2"/>
      <c r="B1288" s="2"/>
      <c r="C1288" s="2"/>
      <c r="D1288" s="2"/>
      <c r="E1288" s="2"/>
      <c r="F1288" s="28"/>
      <c r="G1288" s="28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</row>
    <row r="1289" spans="1:196" x14ac:dyDescent="0.25">
      <c r="A1289" s="2"/>
      <c r="B1289" s="2"/>
      <c r="C1289" s="2"/>
      <c r="D1289" s="2"/>
      <c r="E1289" s="2"/>
      <c r="F1289" s="28"/>
      <c r="G1289" s="28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</row>
    <row r="1290" spans="1:196" x14ac:dyDescent="0.25">
      <c r="A1290" s="2"/>
      <c r="B1290" s="2"/>
      <c r="C1290" s="2"/>
      <c r="D1290" s="2"/>
      <c r="E1290" s="2"/>
      <c r="F1290" s="28"/>
      <c r="G1290" s="28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</row>
    <row r="1291" spans="1:196" x14ac:dyDescent="0.25">
      <c r="A1291" s="2"/>
      <c r="B1291" s="2"/>
      <c r="C1291" s="2"/>
      <c r="D1291" s="2"/>
      <c r="E1291" s="2"/>
      <c r="F1291" s="28"/>
      <c r="G1291" s="28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</row>
    <row r="1292" spans="1:196" x14ac:dyDescent="0.25">
      <c r="A1292" s="2"/>
      <c r="B1292" s="2"/>
      <c r="C1292" s="2"/>
      <c r="D1292" s="2"/>
      <c r="E1292" s="2"/>
      <c r="F1292" s="28"/>
      <c r="G1292" s="28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</row>
    <row r="1293" spans="1:196" x14ac:dyDescent="0.25">
      <c r="A1293" s="2"/>
      <c r="B1293" s="2"/>
      <c r="C1293" s="2"/>
      <c r="D1293" s="2"/>
      <c r="E1293" s="2"/>
      <c r="F1293" s="28"/>
      <c r="G1293" s="28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</row>
    <row r="1294" spans="1:196" x14ac:dyDescent="0.25">
      <c r="A1294" s="2"/>
      <c r="B1294" s="2"/>
      <c r="C1294" s="2"/>
      <c r="D1294" s="2"/>
      <c r="E1294" s="2"/>
      <c r="F1294" s="28"/>
      <c r="G1294" s="28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</row>
    <row r="1295" spans="1:196" x14ac:dyDescent="0.25">
      <c r="A1295" s="2"/>
      <c r="B1295" s="2"/>
      <c r="C1295" s="2"/>
      <c r="D1295" s="2"/>
      <c r="E1295" s="2"/>
      <c r="F1295" s="28"/>
      <c r="G1295" s="28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</row>
    <row r="1296" spans="1:196" x14ac:dyDescent="0.25">
      <c r="A1296" s="2"/>
      <c r="B1296" s="2"/>
      <c r="C1296" s="2"/>
      <c r="D1296" s="2"/>
      <c r="E1296" s="2"/>
      <c r="F1296" s="28"/>
      <c r="G1296" s="28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</row>
    <row r="1297" spans="1:196" x14ac:dyDescent="0.25">
      <c r="A1297" s="2"/>
      <c r="B1297" s="2"/>
      <c r="C1297" s="2"/>
      <c r="D1297" s="2"/>
      <c r="E1297" s="2"/>
      <c r="F1297" s="28"/>
      <c r="G1297" s="28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</row>
    <row r="1298" spans="1:196" x14ac:dyDescent="0.25">
      <c r="A1298" s="2"/>
      <c r="B1298" s="2"/>
      <c r="C1298" s="2"/>
      <c r="D1298" s="2"/>
      <c r="E1298" s="2"/>
      <c r="F1298" s="28"/>
      <c r="G1298" s="28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</row>
    <row r="1299" spans="1:196" x14ac:dyDescent="0.25">
      <c r="A1299" s="2"/>
      <c r="B1299" s="2"/>
      <c r="C1299" s="2"/>
      <c r="D1299" s="2"/>
      <c r="E1299" s="2"/>
      <c r="F1299" s="28"/>
      <c r="G1299" s="28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</row>
    <row r="1300" spans="1:196" x14ac:dyDescent="0.25">
      <c r="A1300" s="2"/>
      <c r="B1300" s="2"/>
      <c r="C1300" s="2"/>
      <c r="D1300" s="2"/>
      <c r="E1300" s="2"/>
      <c r="F1300" s="28"/>
      <c r="G1300" s="28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</row>
    <row r="1301" spans="1:196" x14ac:dyDescent="0.25">
      <c r="A1301" s="2"/>
      <c r="B1301" s="2"/>
      <c r="C1301" s="2"/>
      <c r="D1301" s="2"/>
      <c r="E1301" s="2"/>
      <c r="F1301" s="28"/>
      <c r="G1301" s="28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</row>
    <row r="1302" spans="1:196" x14ac:dyDescent="0.25">
      <c r="A1302" s="2"/>
      <c r="B1302" s="2"/>
      <c r="C1302" s="2"/>
      <c r="D1302" s="2"/>
      <c r="E1302" s="2"/>
      <c r="F1302" s="28"/>
      <c r="G1302" s="28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</row>
    <row r="1303" spans="1:196" x14ac:dyDescent="0.25">
      <c r="A1303" s="2"/>
      <c r="B1303" s="2"/>
      <c r="C1303" s="2"/>
      <c r="D1303" s="2"/>
      <c r="E1303" s="2"/>
      <c r="F1303" s="28"/>
      <c r="G1303" s="28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</row>
    <row r="1304" spans="1:196" x14ac:dyDescent="0.25">
      <c r="A1304" s="2"/>
      <c r="B1304" s="2"/>
      <c r="C1304" s="2"/>
      <c r="D1304" s="2"/>
      <c r="E1304" s="2"/>
      <c r="F1304" s="28"/>
      <c r="G1304" s="28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</row>
    <row r="1305" spans="1:196" x14ac:dyDescent="0.25">
      <c r="A1305" s="2"/>
      <c r="B1305" s="2"/>
      <c r="C1305" s="2"/>
      <c r="D1305" s="2"/>
      <c r="E1305" s="2"/>
      <c r="F1305" s="28"/>
      <c r="G1305" s="28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</row>
    <row r="1306" spans="1:196" x14ac:dyDescent="0.25">
      <c r="A1306" s="2"/>
      <c r="B1306" s="2"/>
      <c r="C1306" s="2"/>
      <c r="D1306" s="2"/>
      <c r="E1306" s="2"/>
      <c r="F1306" s="28"/>
      <c r="G1306" s="28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</row>
    <row r="1307" spans="1:196" x14ac:dyDescent="0.25">
      <c r="A1307" s="2"/>
      <c r="B1307" s="2"/>
      <c r="C1307" s="2"/>
      <c r="D1307" s="2"/>
      <c r="E1307" s="2"/>
      <c r="F1307" s="28"/>
      <c r="G1307" s="28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</row>
    <row r="1308" spans="1:196" x14ac:dyDescent="0.25">
      <c r="A1308" s="2"/>
      <c r="B1308" s="2"/>
      <c r="C1308" s="2"/>
      <c r="D1308" s="2"/>
      <c r="E1308" s="2"/>
      <c r="F1308" s="28"/>
      <c r="G1308" s="28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</row>
    <row r="1309" spans="1:196" x14ac:dyDescent="0.25">
      <c r="A1309" s="2"/>
      <c r="B1309" s="2"/>
      <c r="C1309" s="2"/>
      <c r="D1309" s="2"/>
      <c r="E1309" s="2"/>
      <c r="F1309" s="28"/>
      <c r="G1309" s="28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</row>
    <row r="1310" spans="1:196" x14ac:dyDescent="0.25">
      <c r="A1310" s="2"/>
      <c r="B1310" s="2"/>
      <c r="C1310" s="2"/>
      <c r="D1310" s="2"/>
      <c r="E1310" s="2"/>
      <c r="F1310" s="28"/>
      <c r="G1310" s="28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</row>
    <row r="1311" spans="1:196" x14ac:dyDescent="0.25">
      <c r="A1311" s="2"/>
      <c r="B1311" s="2"/>
      <c r="C1311" s="2"/>
      <c r="D1311" s="2"/>
      <c r="E1311" s="2"/>
      <c r="F1311" s="28"/>
      <c r="G1311" s="28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</row>
    <row r="1312" spans="1:196" x14ac:dyDescent="0.25">
      <c r="A1312" s="2"/>
      <c r="B1312" s="2"/>
      <c r="C1312" s="2"/>
      <c r="D1312" s="2"/>
      <c r="E1312" s="2"/>
      <c r="F1312" s="28"/>
      <c r="G1312" s="28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</row>
    <row r="1313" spans="1:196" x14ac:dyDescent="0.25">
      <c r="A1313" s="2"/>
      <c r="B1313" s="2"/>
      <c r="C1313" s="2"/>
      <c r="D1313" s="2"/>
      <c r="E1313" s="2"/>
      <c r="F1313" s="28"/>
      <c r="G1313" s="28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</row>
    <row r="1314" spans="1:196" x14ac:dyDescent="0.25">
      <c r="A1314" s="2"/>
      <c r="B1314" s="2"/>
      <c r="C1314" s="2"/>
      <c r="D1314" s="2"/>
      <c r="E1314" s="2"/>
      <c r="F1314" s="28"/>
      <c r="G1314" s="28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</row>
    <row r="1315" spans="1:196" x14ac:dyDescent="0.25">
      <c r="A1315" s="2"/>
      <c r="B1315" s="2"/>
      <c r="C1315" s="2"/>
      <c r="D1315" s="2"/>
      <c r="E1315" s="2"/>
      <c r="F1315" s="28"/>
      <c r="G1315" s="28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</row>
    <row r="1316" spans="1:196" x14ac:dyDescent="0.25">
      <c r="A1316" s="2"/>
      <c r="B1316" s="2"/>
      <c r="C1316" s="2"/>
      <c r="D1316" s="2"/>
      <c r="E1316" s="2"/>
      <c r="F1316" s="28"/>
      <c r="G1316" s="28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</row>
    <row r="1317" spans="1:196" x14ac:dyDescent="0.25">
      <c r="A1317" s="2"/>
      <c r="B1317" s="2"/>
      <c r="C1317" s="2"/>
      <c r="D1317" s="2"/>
      <c r="E1317" s="2"/>
      <c r="F1317" s="28"/>
      <c r="G1317" s="28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</row>
    <row r="1318" spans="1:196" x14ac:dyDescent="0.25">
      <c r="A1318" s="2"/>
      <c r="B1318" s="2"/>
      <c r="C1318" s="2"/>
      <c r="D1318" s="2"/>
      <c r="E1318" s="2"/>
      <c r="F1318" s="28"/>
      <c r="G1318" s="28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</row>
    <row r="1319" spans="1:196" x14ac:dyDescent="0.25">
      <c r="A1319" s="2"/>
      <c r="B1319" s="2"/>
      <c r="C1319" s="2"/>
      <c r="D1319" s="2"/>
      <c r="E1319" s="2"/>
      <c r="F1319" s="28"/>
      <c r="G1319" s="28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</row>
    <row r="1320" spans="1:196" x14ac:dyDescent="0.25">
      <c r="A1320" s="2"/>
      <c r="B1320" s="2"/>
      <c r="C1320" s="2"/>
      <c r="D1320" s="2"/>
      <c r="E1320" s="2"/>
      <c r="F1320" s="28"/>
      <c r="G1320" s="28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</row>
    <row r="1321" spans="1:196" x14ac:dyDescent="0.25">
      <c r="A1321" s="2"/>
      <c r="B1321" s="2"/>
      <c r="C1321" s="2"/>
      <c r="D1321" s="2"/>
      <c r="E1321" s="2"/>
      <c r="F1321" s="28"/>
      <c r="G1321" s="28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</row>
    <row r="1322" spans="1:196" x14ac:dyDescent="0.25">
      <c r="A1322" s="2"/>
      <c r="B1322" s="2"/>
      <c r="C1322" s="2"/>
      <c r="D1322" s="2"/>
      <c r="E1322" s="2"/>
      <c r="F1322" s="28"/>
      <c r="G1322" s="28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</row>
    <row r="1323" spans="1:196" x14ac:dyDescent="0.25">
      <c r="A1323" s="2"/>
      <c r="B1323" s="2"/>
      <c r="C1323" s="2"/>
      <c r="D1323" s="2"/>
      <c r="E1323" s="2"/>
      <c r="F1323" s="28"/>
      <c r="G1323" s="28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</row>
    <row r="1324" spans="1:196" x14ac:dyDescent="0.25">
      <c r="A1324" s="2"/>
      <c r="B1324" s="2"/>
      <c r="C1324" s="2"/>
      <c r="D1324" s="2"/>
      <c r="E1324" s="2"/>
      <c r="F1324" s="28"/>
      <c r="G1324" s="28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</row>
    <row r="1325" spans="1:196" x14ac:dyDescent="0.25">
      <c r="A1325" s="2"/>
      <c r="B1325" s="2"/>
      <c r="C1325" s="2"/>
      <c r="D1325" s="2"/>
      <c r="E1325" s="2"/>
      <c r="F1325" s="28"/>
      <c r="G1325" s="28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</row>
    <row r="1326" spans="1:196" x14ac:dyDescent="0.25">
      <c r="A1326" s="2"/>
      <c r="B1326" s="2"/>
      <c r="C1326" s="2"/>
      <c r="D1326" s="2"/>
      <c r="E1326" s="2"/>
      <c r="F1326" s="28"/>
      <c r="G1326" s="28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</row>
    <row r="1327" spans="1:196" x14ac:dyDescent="0.25">
      <c r="A1327" s="2"/>
      <c r="B1327" s="2"/>
      <c r="C1327" s="2"/>
      <c r="D1327" s="2"/>
      <c r="E1327" s="2"/>
      <c r="F1327" s="28"/>
      <c r="G1327" s="28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</row>
    <row r="1328" spans="1:196" x14ac:dyDescent="0.25">
      <c r="A1328" s="2"/>
      <c r="B1328" s="2"/>
      <c r="C1328" s="2"/>
      <c r="D1328" s="2"/>
      <c r="E1328" s="2"/>
      <c r="F1328" s="28"/>
      <c r="G1328" s="28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</row>
    <row r="1329" spans="1:196" x14ac:dyDescent="0.25">
      <c r="A1329" s="2"/>
      <c r="B1329" s="2"/>
      <c r="C1329" s="2"/>
      <c r="D1329" s="2"/>
      <c r="E1329" s="2"/>
      <c r="F1329" s="28"/>
      <c r="G1329" s="28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</row>
    <row r="1330" spans="1:196" x14ac:dyDescent="0.25">
      <c r="A1330" s="2"/>
      <c r="B1330" s="2"/>
      <c r="C1330" s="2"/>
      <c r="D1330" s="2"/>
      <c r="E1330" s="2"/>
      <c r="F1330" s="28"/>
      <c r="G1330" s="28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</row>
    <row r="1331" spans="1:196" x14ac:dyDescent="0.25">
      <c r="A1331" s="2"/>
      <c r="B1331" s="2"/>
      <c r="C1331" s="2"/>
      <c r="D1331" s="2"/>
      <c r="E1331" s="2"/>
      <c r="F1331" s="28"/>
      <c r="G1331" s="28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</row>
    <row r="1332" spans="1:196" x14ac:dyDescent="0.25">
      <c r="A1332" s="2"/>
      <c r="B1332" s="2"/>
      <c r="C1332" s="2"/>
      <c r="D1332" s="2"/>
      <c r="E1332" s="2"/>
      <c r="F1332" s="28"/>
      <c r="G1332" s="28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</row>
    <row r="1333" spans="1:196" x14ac:dyDescent="0.25">
      <c r="A1333" s="2"/>
      <c r="B1333" s="2"/>
      <c r="C1333" s="2"/>
      <c r="D1333" s="2"/>
      <c r="E1333" s="2"/>
      <c r="F1333" s="28"/>
      <c r="G1333" s="28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</row>
    <row r="1334" spans="1:196" x14ac:dyDescent="0.25">
      <c r="A1334" s="2"/>
      <c r="B1334" s="2"/>
      <c r="C1334" s="2"/>
      <c r="D1334" s="2"/>
      <c r="E1334" s="2"/>
      <c r="F1334" s="28"/>
      <c r="G1334" s="28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</row>
    <row r="1335" spans="1:196" x14ac:dyDescent="0.25">
      <c r="A1335" s="2"/>
      <c r="B1335" s="2"/>
      <c r="C1335" s="2"/>
      <c r="D1335" s="2"/>
      <c r="E1335" s="2"/>
      <c r="F1335" s="28"/>
      <c r="G1335" s="28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</row>
    <row r="1336" spans="1:196" x14ac:dyDescent="0.25">
      <c r="A1336" s="2"/>
      <c r="B1336" s="2"/>
      <c r="C1336" s="2"/>
      <c r="D1336" s="2"/>
      <c r="E1336" s="2"/>
      <c r="F1336" s="28"/>
      <c r="G1336" s="28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</row>
    <row r="1337" spans="1:196" x14ac:dyDescent="0.25">
      <c r="A1337" s="2"/>
      <c r="B1337" s="2"/>
      <c r="C1337" s="2"/>
      <c r="D1337" s="2"/>
      <c r="E1337" s="2"/>
      <c r="F1337" s="28"/>
      <c r="G1337" s="28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</row>
    <row r="1338" spans="1:196" x14ac:dyDescent="0.25">
      <c r="A1338" s="2"/>
      <c r="B1338" s="2"/>
      <c r="C1338" s="2"/>
      <c r="D1338" s="2"/>
      <c r="E1338" s="2"/>
      <c r="F1338" s="28"/>
      <c r="G1338" s="28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</row>
    <row r="1339" spans="1:196" x14ac:dyDescent="0.25">
      <c r="A1339" s="2"/>
      <c r="B1339" s="2"/>
      <c r="C1339" s="2"/>
      <c r="D1339" s="2"/>
      <c r="E1339" s="2"/>
      <c r="F1339" s="28"/>
      <c r="G1339" s="28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</row>
    <row r="1340" spans="1:196" x14ac:dyDescent="0.25">
      <c r="A1340" s="2"/>
      <c r="B1340" s="2"/>
      <c r="C1340" s="2"/>
      <c r="D1340" s="2"/>
      <c r="E1340" s="2"/>
      <c r="F1340" s="28"/>
      <c r="G1340" s="28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</row>
    <row r="1341" spans="1:196" x14ac:dyDescent="0.25">
      <c r="A1341" s="2"/>
      <c r="B1341" s="2"/>
      <c r="C1341" s="2"/>
      <c r="D1341" s="2"/>
      <c r="E1341" s="2"/>
      <c r="F1341" s="28"/>
      <c r="G1341" s="28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</row>
    <row r="1342" spans="1:196" x14ac:dyDescent="0.25">
      <c r="A1342" s="2"/>
      <c r="B1342" s="2"/>
      <c r="C1342" s="2"/>
      <c r="D1342" s="2"/>
      <c r="E1342" s="2"/>
      <c r="F1342" s="28"/>
      <c r="G1342" s="28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</row>
    <row r="1343" spans="1:196" x14ac:dyDescent="0.25">
      <c r="A1343" s="2"/>
      <c r="B1343" s="2"/>
      <c r="C1343" s="2"/>
      <c r="D1343" s="2"/>
      <c r="E1343" s="2"/>
      <c r="F1343" s="28"/>
      <c r="G1343" s="28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</row>
    <row r="1344" spans="1:196" x14ac:dyDescent="0.25">
      <c r="A1344" s="2"/>
      <c r="B1344" s="2"/>
      <c r="C1344" s="2"/>
      <c r="D1344" s="2"/>
      <c r="E1344" s="2"/>
      <c r="F1344" s="28"/>
      <c r="G1344" s="28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</row>
    <row r="1345" spans="1:196" x14ac:dyDescent="0.25">
      <c r="A1345" s="2"/>
      <c r="B1345" s="2"/>
      <c r="C1345" s="2"/>
      <c r="D1345" s="2"/>
      <c r="E1345" s="2"/>
      <c r="F1345" s="28"/>
      <c r="G1345" s="28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</row>
    <row r="1346" spans="1:196" x14ac:dyDescent="0.25">
      <c r="A1346" s="2"/>
      <c r="B1346" s="2"/>
      <c r="C1346" s="2"/>
      <c r="D1346" s="2"/>
      <c r="E1346" s="2"/>
      <c r="F1346" s="28"/>
      <c r="G1346" s="28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</row>
    <row r="1347" spans="1:196" x14ac:dyDescent="0.25">
      <c r="A1347" s="2"/>
      <c r="B1347" s="2"/>
      <c r="C1347" s="2"/>
      <c r="D1347" s="2"/>
      <c r="E1347" s="2"/>
      <c r="F1347" s="28"/>
      <c r="G1347" s="28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</row>
    <row r="1348" spans="1:196" x14ac:dyDescent="0.25">
      <c r="A1348" s="2"/>
      <c r="B1348" s="2"/>
      <c r="C1348" s="2"/>
      <c r="D1348" s="2"/>
      <c r="E1348" s="2"/>
      <c r="F1348" s="28"/>
      <c r="G1348" s="28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</row>
    <row r="1349" spans="1:196" x14ac:dyDescent="0.25">
      <c r="A1349" s="2"/>
      <c r="B1349" s="2"/>
      <c r="C1349" s="2"/>
      <c r="D1349" s="2"/>
      <c r="E1349" s="2"/>
      <c r="F1349" s="28"/>
      <c r="G1349" s="28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</row>
    <row r="1350" spans="1:196" x14ac:dyDescent="0.25">
      <c r="A1350" s="2"/>
      <c r="B1350" s="2"/>
      <c r="C1350" s="2"/>
      <c r="D1350" s="2"/>
      <c r="E1350" s="2"/>
      <c r="F1350" s="28"/>
      <c r="G1350" s="28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</row>
    <row r="1351" spans="1:196" x14ac:dyDescent="0.25">
      <c r="A1351" s="2"/>
      <c r="B1351" s="2"/>
      <c r="C1351" s="2"/>
      <c r="D1351" s="2"/>
      <c r="E1351" s="2"/>
      <c r="F1351" s="28"/>
      <c r="G1351" s="28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</row>
    <row r="1352" spans="1:196" x14ac:dyDescent="0.25">
      <c r="A1352" s="2"/>
      <c r="B1352" s="2"/>
      <c r="C1352" s="2"/>
      <c r="D1352" s="2"/>
      <c r="E1352" s="2"/>
      <c r="F1352" s="28"/>
      <c r="G1352" s="28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</row>
    <row r="1353" spans="1:196" x14ac:dyDescent="0.25">
      <c r="A1353" s="2"/>
      <c r="B1353" s="2"/>
      <c r="C1353" s="2"/>
      <c r="D1353" s="2"/>
      <c r="E1353" s="2"/>
      <c r="F1353" s="28"/>
      <c r="G1353" s="28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</row>
    <row r="1354" spans="1:196" x14ac:dyDescent="0.25">
      <c r="A1354" s="2"/>
      <c r="B1354" s="2"/>
      <c r="C1354" s="2"/>
      <c r="D1354" s="2"/>
      <c r="E1354" s="2"/>
      <c r="F1354" s="28"/>
      <c r="G1354" s="28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</row>
    <row r="1355" spans="1:196" x14ac:dyDescent="0.25">
      <c r="A1355" s="2"/>
      <c r="B1355" s="2"/>
      <c r="C1355" s="2"/>
      <c r="D1355" s="2"/>
      <c r="E1355" s="2"/>
      <c r="F1355" s="28"/>
      <c r="G1355" s="28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</row>
    <row r="1356" spans="1:196" x14ac:dyDescent="0.25">
      <c r="A1356" s="2"/>
      <c r="B1356" s="2"/>
      <c r="C1356" s="2"/>
      <c r="D1356" s="2"/>
      <c r="E1356" s="2"/>
      <c r="F1356" s="28"/>
      <c r="G1356" s="28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</row>
    <row r="1357" spans="1:196" x14ac:dyDescent="0.25">
      <c r="A1357" s="2"/>
      <c r="B1357" s="2"/>
      <c r="C1357" s="2"/>
      <c r="D1357" s="2"/>
      <c r="E1357" s="2"/>
      <c r="F1357" s="28"/>
      <c r="G1357" s="28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</row>
    <row r="1358" spans="1:196" x14ac:dyDescent="0.25">
      <c r="A1358" s="2"/>
      <c r="B1358" s="2"/>
      <c r="C1358" s="2"/>
      <c r="D1358" s="2"/>
      <c r="E1358" s="2"/>
      <c r="F1358" s="28"/>
      <c r="G1358" s="28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</row>
    <row r="1359" spans="1:196" x14ac:dyDescent="0.25">
      <c r="A1359" s="2"/>
      <c r="B1359" s="2"/>
      <c r="C1359" s="2"/>
      <c r="D1359" s="2"/>
      <c r="E1359" s="2"/>
      <c r="F1359" s="28"/>
      <c r="G1359" s="28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</row>
    <row r="1360" spans="1:196" x14ac:dyDescent="0.25">
      <c r="A1360" s="2"/>
      <c r="B1360" s="2"/>
      <c r="C1360" s="2"/>
      <c r="D1360" s="2"/>
      <c r="E1360" s="2"/>
      <c r="F1360" s="28"/>
      <c r="G1360" s="28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</row>
    <row r="1361" spans="1:196" x14ac:dyDescent="0.25">
      <c r="A1361" s="2"/>
      <c r="B1361" s="2"/>
      <c r="C1361" s="2"/>
      <c r="D1361" s="2"/>
      <c r="E1361" s="2"/>
      <c r="F1361" s="28"/>
      <c r="G1361" s="28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</row>
    <row r="1362" spans="1:196" x14ac:dyDescent="0.25">
      <c r="A1362" s="2"/>
      <c r="B1362" s="2"/>
      <c r="C1362" s="2"/>
      <c r="D1362" s="2"/>
      <c r="E1362" s="2"/>
      <c r="F1362" s="28"/>
      <c r="G1362" s="28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</row>
    <row r="1363" spans="1:196" x14ac:dyDescent="0.25">
      <c r="A1363" s="2"/>
      <c r="B1363" s="2"/>
      <c r="C1363" s="2"/>
      <c r="D1363" s="2"/>
      <c r="E1363" s="2"/>
      <c r="F1363" s="28"/>
      <c r="G1363" s="28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</row>
    <row r="1364" spans="1:196" x14ac:dyDescent="0.25">
      <c r="A1364" s="2"/>
      <c r="B1364" s="2"/>
      <c r="C1364" s="2"/>
      <c r="D1364" s="2"/>
      <c r="E1364" s="2"/>
      <c r="F1364" s="28"/>
      <c r="G1364" s="28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</row>
    <row r="1365" spans="1:196" x14ac:dyDescent="0.25">
      <c r="A1365" s="2"/>
      <c r="B1365" s="2"/>
      <c r="C1365" s="2"/>
      <c r="D1365" s="2"/>
      <c r="E1365" s="2"/>
      <c r="F1365" s="28"/>
      <c r="G1365" s="28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</row>
    <row r="1366" spans="1:196" x14ac:dyDescent="0.25">
      <c r="A1366" s="2"/>
      <c r="B1366" s="2"/>
      <c r="C1366" s="2"/>
      <c r="D1366" s="2"/>
      <c r="E1366" s="2"/>
      <c r="F1366" s="28"/>
      <c r="G1366" s="28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</row>
    <row r="1367" spans="1:196" x14ac:dyDescent="0.25">
      <c r="A1367" s="2"/>
      <c r="B1367" s="2"/>
      <c r="C1367" s="2"/>
      <c r="D1367" s="2"/>
      <c r="E1367" s="2"/>
      <c r="F1367" s="28"/>
      <c r="G1367" s="28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</row>
    <row r="1368" spans="1:196" x14ac:dyDescent="0.25">
      <c r="A1368" s="2"/>
      <c r="B1368" s="2"/>
      <c r="C1368" s="2"/>
      <c r="D1368" s="2"/>
      <c r="E1368" s="2"/>
      <c r="F1368" s="28"/>
      <c r="G1368" s="28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</row>
    <row r="1369" spans="1:196" x14ac:dyDescent="0.25">
      <c r="A1369" s="2"/>
      <c r="B1369" s="2"/>
      <c r="C1369" s="2"/>
      <c r="D1369" s="2"/>
      <c r="E1369" s="2"/>
      <c r="F1369" s="28"/>
      <c r="G1369" s="28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</row>
    <row r="1370" spans="1:196" x14ac:dyDescent="0.25">
      <c r="A1370" s="2"/>
      <c r="B1370" s="2"/>
      <c r="C1370" s="2"/>
      <c r="D1370" s="2"/>
      <c r="E1370" s="2"/>
      <c r="F1370" s="28"/>
      <c r="G1370" s="28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</row>
    <row r="1371" spans="1:196" x14ac:dyDescent="0.25">
      <c r="A1371" s="2"/>
      <c r="B1371" s="2"/>
      <c r="C1371" s="2"/>
      <c r="D1371" s="2"/>
      <c r="E1371" s="2"/>
      <c r="F1371" s="28"/>
      <c r="G1371" s="28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</row>
    <row r="1372" spans="1:196" x14ac:dyDescent="0.25">
      <c r="A1372" s="2"/>
      <c r="B1372" s="2"/>
      <c r="C1372" s="2"/>
      <c r="D1372" s="2"/>
      <c r="E1372" s="2"/>
      <c r="F1372" s="28"/>
      <c r="G1372" s="28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</row>
    <row r="1373" spans="1:196" x14ac:dyDescent="0.25">
      <c r="A1373" s="2"/>
      <c r="B1373" s="2"/>
      <c r="C1373" s="2"/>
      <c r="D1373" s="2"/>
      <c r="E1373" s="2"/>
      <c r="F1373" s="28"/>
      <c r="G1373" s="28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</row>
    <row r="1374" spans="1:196" x14ac:dyDescent="0.25">
      <c r="A1374" s="2"/>
      <c r="B1374" s="2"/>
      <c r="C1374" s="2"/>
      <c r="D1374" s="2"/>
      <c r="E1374" s="2"/>
      <c r="F1374" s="28"/>
      <c r="G1374" s="28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</row>
    <row r="1375" spans="1:196" x14ac:dyDescent="0.25">
      <c r="A1375" s="2"/>
      <c r="B1375" s="2"/>
      <c r="C1375" s="2"/>
      <c r="D1375" s="2"/>
      <c r="E1375" s="2"/>
      <c r="F1375" s="28"/>
      <c r="G1375" s="28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</row>
    <row r="1376" spans="1:196" x14ac:dyDescent="0.25">
      <c r="A1376" s="2"/>
      <c r="B1376" s="2"/>
      <c r="C1376" s="2"/>
      <c r="D1376" s="2"/>
      <c r="E1376" s="2"/>
      <c r="F1376" s="28"/>
      <c r="G1376" s="28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</row>
    <row r="1377" spans="1:196" x14ac:dyDescent="0.25">
      <c r="A1377" s="2"/>
      <c r="B1377" s="2"/>
      <c r="C1377" s="2"/>
      <c r="D1377" s="2"/>
      <c r="E1377" s="2"/>
      <c r="F1377" s="28"/>
      <c r="G1377" s="28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</row>
    <row r="1378" spans="1:196" x14ac:dyDescent="0.25">
      <c r="A1378" s="2"/>
      <c r="B1378" s="2"/>
      <c r="C1378" s="2"/>
      <c r="D1378" s="2"/>
      <c r="E1378" s="2"/>
      <c r="F1378" s="28"/>
      <c r="G1378" s="28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</row>
    <row r="1379" spans="1:196" x14ac:dyDescent="0.25">
      <c r="A1379" s="2"/>
      <c r="B1379" s="2"/>
      <c r="C1379" s="2"/>
      <c r="D1379" s="2"/>
      <c r="E1379" s="2"/>
      <c r="F1379" s="28"/>
      <c r="G1379" s="28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</row>
    <row r="1380" spans="1:196" x14ac:dyDescent="0.25">
      <c r="A1380" s="2"/>
      <c r="B1380" s="2"/>
      <c r="C1380" s="2"/>
      <c r="D1380" s="2"/>
      <c r="E1380" s="2"/>
      <c r="F1380" s="28"/>
      <c r="G1380" s="28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</row>
    <row r="1381" spans="1:196" x14ac:dyDescent="0.25">
      <c r="A1381" s="2"/>
      <c r="B1381" s="2"/>
      <c r="C1381" s="2"/>
      <c r="D1381" s="2"/>
      <c r="E1381" s="2"/>
      <c r="F1381" s="28"/>
      <c r="G1381" s="28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</row>
    <row r="1382" spans="1:196" x14ac:dyDescent="0.25">
      <c r="A1382" s="2"/>
      <c r="B1382" s="2"/>
      <c r="C1382" s="2"/>
      <c r="D1382" s="2"/>
      <c r="E1382" s="2"/>
      <c r="F1382" s="28"/>
      <c r="G1382" s="28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</row>
    <row r="1383" spans="1:196" x14ac:dyDescent="0.25">
      <c r="A1383" s="2"/>
      <c r="B1383" s="2"/>
      <c r="C1383" s="2"/>
      <c r="D1383" s="2"/>
      <c r="E1383" s="2"/>
      <c r="F1383" s="28"/>
      <c r="G1383" s="28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</row>
    <row r="1384" spans="1:196" x14ac:dyDescent="0.25">
      <c r="A1384" s="2"/>
      <c r="B1384" s="2"/>
      <c r="C1384" s="2"/>
      <c r="D1384" s="2"/>
      <c r="E1384" s="2"/>
      <c r="F1384" s="28"/>
      <c r="G1384" s="28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</row>
    <row r="1385" spans="1:196" x14ac:dyDescent="0.25">
      <c r="A1385" s="2"/>
      <c r="B1385" s="2"/>
      <c r="C1385" s="2"/>
      <c r="D1385" s="2"/>
      <c r="E1385" s="2"/>
      <c r="F1385" s="28"/>
      <c r="G1385" s="28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</row>
    <row r="1386" spans="1:196" x14ac:dyDescent="0.25">
      <c r="A1386" s="2"/>
      <c r="B1386" s="2"/>
      <c r="C1386" s="2"/>
      <c r="D1386" s="2"/>
      <c r="E1386" s="2"/>
      <c r="F1386" s="28"/>
      <c r="G1386" s="28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</row>
    <row r="1387" spans="1:196" x14ac:dyDescent="0.25">
      <c r="A1387" s="2"/>
      <c r="B1387" s="2"/>
      <c r="C1387" s="2"/>
      <c r="D1387" s="2"/>
      <c r="E1387" s="2"/>
      <c r="F1387" s="28"/>
      <c r="G1387" s="28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</row>
    <row r="1388" spans="1:196" x14ac:dyDescent="0.25">
      <c r="A1388" s="2"/>
      <c r="B1388" s="2"/>
      <c r="C1388" s="2"/>
      <c r="D1388" s="2"/>
      <c r="E1388" s="2"/>
      <c r="F1388" s="28"/>
      <c r="G1388" s="28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</row>
    <row r="1389" spans="1:196" x14ac:dyDescent="0.25">
      <c r="A1389" s="2"/>
      <c r="B1389" s="2"/>
      <c r="C1389" s="2"/>
      <c r="D1389" s="2"/>
      <c r="E1389" s="2"/>
      <c r="F1389" s="28"/>
      <c r="G1389" s="28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</row>
    <row r="1390" spans="1:196" x14ac:dyDescent="0.25">
      <c r="A1390" s="2"/>
      <c r="B1390" s="2"/>
      <c r="C1390" s="2"/>
      <c r="D1390" s="2"/>
      <c r="E1390" s="2"/>
      <c r="F1390" s="28"/>
      <c r="G1390" s="28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</row>
    <row r="1391" spans="1:196" x14ac:dyDescent="0.25">
      <c r="A1391" s="2"/>
      <c r="B1391" s="2"/>
      <c r="C1391" s="2"/>
      <c r="D1391" s="2"/>
      <c r="E1391" s="2"/>
      <c r="F1391" s="28"/>
      <c r="G1391" s="28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</row>
    <row r="1392" spans="1:196" x14ac:dyDescent="0.25">
      <c r="A1392" s="2"/>
      <c r="B1392" s="2"/>
      <c r="C1392" s="2"/>
      <c r="D1392" s="2"/>
      <c r="E1392" s="2"/>
      <c r="F1392" s="28"/>
      <c r="G1392" s="28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  <c r="FW1392" s="2"/>
      <c r="FX1392" s="2"/>
      <c r="FY1392" s="2"/>
      <c r="FZ1392" s="2"/>
      <c r="GA1392" s="2"/>
      <c r="GB1392" s="2"/>
      <c r="GC1392" s="2"/>
      <c r="GD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</row>
    <row r="1393" spans="1:196" x14ac:dyDescent="0.25">
      <c r="A1393" s="2"/>
      <c r="B1393" s="2"/>
      <c r="C1393" s="2"/>
      <c r="D1393" s="2"/>
      <c r="E1393" s="2"/>
      <c r="F1393" s="28"/>
      <c r="G1393" s="28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  <c r="FW1393" s="2"/>
      <c r="FX1393" s="2"/>
      <c r="FY1393" s="2"/>
      <c r="FZ1393" s="2"/>
      <c r="GA1393" s="2"/>
      <c r="GB1393" s="2"/>
      <c r="GC1393" s="2"/>
      <c r="GD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</row>
    <row r="1394" spans="1:196" x14ac:dyDescent="0.25">
      <c r="A1394" s="2"/>
      <c r="B1394" s="2"/>
      <c r="C1394" s="2"/>
      <c r="D1394" s="2"/>
      <c r="E1394" s="2"/>
      <c r="F1394" s="28"/>
      <c r="G1394" s="28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  <c r="FW1394" s="2"/>
      <c r="FX1394" s="2"/>
      <c r="FY1394" s="2"/>
      <c r="FZ1394" s="2"/>
      <c r="GA1394" s="2"/>
      <c r="GB1394" s="2"/>
      <c r="GC1394" s="2"/>
      <c r="GD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</row>
    <row r="1395" spans="1:196" x14ac:dyDescent="0.25">
      <c r="A1395" s="2"/>
      <c r="B1395" s="2"/>
      <c r="C1395" s="2"/>
      <c r="D1395" s="2"/>
      <c r="E1395" s="2"/>
      <c r="F1395" s="28"/>
      <c r="G1395" s="28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  <c r="FW1395" s="2"/>
      <c r="FX1395" s="2"/>
      <c r="FY1395" s="2"/>
      <c r="FZ1395" s="2"/>
      <c r="GA1395" s="2"/>
      <c r="GB1395" s="2"/>
      <c r="GC1395" s="2"/>
      <c r="GD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</row>
    <row r="1396" spans="1:196" x14ac:dyDescent="0.25">
      <c r="A1396" s="2"/>
      <c r="B1396" s="2"/>
      <c r="C1396" s="2"/>
      <c r="D1396" s="2"/>
      <c r="E1396" s="2"/>
      <c r="F1396" s="28"/>
      <c r="G1396" s="28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  <c r="FW1396" s="2"/>
      <c r="FX1396" s="2"/>
      <c r="FY1396" s="2"/>
      <c r="FZ1396" s="2"/>
      <c r="GA1396" s="2"/>
      <c r="GB1396" s="2"/>
      <c r="GC1396" s="2"/>
      <c r="GD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</row>
    <row r="1397" spans="1:196" x14ac:dyDescent="0.25">
      <c r="A1397" s="2"/>
      <c r="B1397" s="2"/>
      <c r="C1397" s="2"/>
      <c r="D1397" s="2"/>
      <c r="E1397" s="2"/>
      <c r="F1397" s="28"/>
      <c r="G1397" s="28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  <c r="FW1397" s="2"/>
      <c r="FX1397" s="2"/>
      <c r="FY1397" s="2"/>
      <c r="FZ1397" s="2"/>
      <c r="GA1397" s="2"/>
      <c r="GB1397" s="2"/>
      <c r="GC1397" s="2"/>
      <c r="GD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</row>
    <row r="1398" spans="1:196" x14ac:dyDescent="0.25">
      <c r="A1398" s="2"/>
      <c r="B1398" s="2"/>
      <c r="C1398" s="2"/>
      <c r="D1398" s="2"/>
      <c r="E1398" s="2"/>
      <c r="F1398" s="28"/>
      <c r="G1398" s="28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  <c r="FW1398" s="2"/>
      <c r="FX1398" s="2"/>
      <c r="FY1398" s="2"/>
      <c r="FZ1398" s="2"/>
      <c r="GA1398" s="2"/>
      <c r="GB1398" s="2"/>
      <c r="GC1398" s="2"/>
      <c r="GD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</row>
    <row r="1399" spans="1:196" x14ac:dyDescent="0.25">
      <c r="A1399" s="2"/>
      <c r="B1399" s="2"/>
      <c r="C1399" s="2"/>
      <c r="D1399" s="2"/>
      <c r="E1399" s="2"/>
      <c r="F1399" s="28"/>
      <c r="G1399" s="28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  <c r="FW1399" s="2"/>
      <c r="FX1399" s="2"/>
      <c r="FY1399" s="2"/>
      <c r="FZ1399" s="2"/>
      <c r="GA1399" s="2"/>
      <c r="GB1399" s="2"/>
      <c r="GC1399" s="2"/>
      <c r="GD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</row>
    <row r="1400" spans="1:196" x14ac:dyDescent="0.25">
      <c r="A1400" s="2"/>
      <c r="B1400" s="2"/>
      <c r="C1400" s="2"/>
      <c r="D1400" s="2"/>
      <c r="E1400" s="2"/>
      <c r="F1400" s="28"/>
      <c r="G1400" s="28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  <c r="FW1400" s="2"/>
      <c r="FX1400" s="2"/>
      <c r="FY1400" s="2"/>
      <c r="FZ1400" s="2"/>
      <c r="GA1400" s="2"/>
      <c r="GB1400" s="2"/>
      <c r="GC1400" s="2"/>
      <c r="GD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</row>
    <row r="1401" spans="1:196" x14ac:dyDescent="0.25">
      <c r="A1401" s="2"/>
      <c r="B1401" s="2"/>
      <c r="C1401" s="2"/>
      <c r="D1401" s="2"/>
      <c r="E1401" s="2"/>
      <c r="F1401" s="28"/>
      <c r="G1401" s="28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  <c r="FW1401" s="2"/>
      <c r="FX1401" s="2"/>
      <c r="FY1401" s="2"/>
      <c r="FZ1401" s="2"/>
      <c r="GA1401" s="2"/>
      <c r="GB1401" s="2"/>
      <c r="GC1401" s="2"/>
      <c r="GD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</row>
    <row r="1402" spans="1:196" x14ac:dyDescent="0.25">
      <c r="A1402" s="2"/>
      <c r="B1402" s="2"/>
      <c r="C1402" s="2"/>
      <c r="D1402" s="2"/>
      <c r="E1402" s="2"/>
      <c r="F1402" s="28"/>
      <c r="G1402" s="28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  <c r="FW1402" s="2"/>
      <c r="FX1402" s="2"/>
      <c r="FY1402" s="2"/>
      <c r="FZ1402" s="2"/>
      <c r="GA1402" s="2"/>
      <c r="GB1402" s="2"/>
      <c r="GC1402" s="2"/>
      <c r="GD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</row>
    <row r="1403" spans="1:196" x14ac:dyDescent="0.25">
      <c r="A1403" s="2"/>
      <c r="B1403" s="2"/>
      <c r="C1403" s="2"/>
      <c r="D1403" s="2"/>
      <c r="E1403" s="2"/>
      <c r="F1403" s="28"/>
      <c r="G1403" s="28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</row>
    <row r="1404" spans="1:196" x14ac:dyDescent="0.25">
      <c r="A1404" s="2"/>
      <c r="B1404" s="2"/>
      <c r="C1404" s="2"/>
      <c r="D1404" s="2"/>
      <c r="E1404" s="2"/>
      <c r="F1404" s="28"/>
      <c r="G1404" s="28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  <c r="FW1404" s="2"/>
      <c r="FX1404" s="2"/>
      <c r="FY1404" s="2"/>
      <c r="FZ1404" s="2"/>
      <c r="GA1404" s="2"/>
      <c r="GB1404" s="2"/>
      <c r="GC1404" s="2"/>
      <c r="GD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</row>
    <row r="1405" spans="1:196" x14ac:dyDescent="0.25">
      <c r="A1405" s="2"/>
      <c r="B1405" s="2"/>
      <c r="C1405" s="2"/>
      <c r="D1405" s="2"/>
      <c r="E1405" s="2"/>
      <c r="F1405" s="28"/>
      <c r="G1405" s="28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  <c r="FW1405" s="2"/>
      <c r="FX1405" s="2"/>
      <c r="FY1405" s="2"/>
      <c r="FZ1405" s="2"/>
      <c r="GA1405" s="2"/>
      <c r="GB1405" s="2"/>
      <c r="GC1405" s="2"/>
      <c r="GD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</row>
    <row r="1406" spans="1:196" x14ac:dyDescent="0.25">
      <c r="A1406" s="2"/>
      <c r="B1406" s="2"/>
      <c r="C1406" s="2"/>
      <c r="D1406" s="2"/>
      <c r="E1406" s="2"/>
      <c r="F1406" s="28"/>
      <c r="G1406" s="28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  <c r="FW1406" s="2"/>
      <c r="FX1406" s="2"/>
      <c r="FY1406" s="2"/>
      <c r="FZ1406" s="2"/>
      <c r="GA1406" s="2"/>
      <c r="GB1406" s="2"/>
      <c r="GC1406" s="2"/>
      <c r="GD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</row>
    <row r="1407" spans="1:196" x14ac:dyDescent="0.25">
      <c r="A1407" s="2"/>
      <c r="B1407" s="2"/>
      <c r="C1407" s="2"/>
      <c r="D1407" s="2"/>
      <c r="E1407" s="2"/>
      <c r="F1407" s="28"/>
      <c r="G1407" s="28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  <c r="FW1407" s="2"/>
      <c r="FX1407" s="2"/>
      <c r="FY1407" s="2"/>
      <c r="FZ1407" s="2"/>
      <c r="GA1407" s="2"/>
      <c r="GB1407" s="2"/>
      <c r="GC1407" s="2"/>
      <c r="GD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</row>
    <row r="1408" spans="1:196" x14ac:dyDescent="0.25">
      <c r="A1408" s="2"/>
      <c r="B1408" s="2"/>
      <c r="C1408" s="2"/>
      <c r="D1408" s="2"/>
      <c r="E1408" s="2"/>
      <c r="F1408" s="28"/>
      <c r="G1408" s="28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  <c r="FW1408" s="2"/>
      <c r="FX1408" s="2"/>
      <c r="FY1408" s="2"/>
      <c r="FZ1408" s="2"/>
      <c r="GA1408" s="2"/>
      <c r="GB1408" s="2"/>
      <c r="GC1408" s="2"/>
      <c r="GD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</row>
    <row r="1409" spans="1:196" x14ac:dyDescent="0.25">
      <c r="A1409" s="2"/>
      <c r="B1409" s="2"/>
      <c r="C1409" s="2"/>
      <c r="D1409" s="2"/>
      <c r="E1409" s="2"/>
      <c r="F1409" s="28"/>
      <c r="G1409" s="28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  <c r="FW1409" s="2"/>
      <c r="FX1409" s="2"/>
      <c r="FY1409" s="2"/>
      <c r="FZ1409" s="2"/>
      <c r="GA1409" s="2"/>
      <c r="GB1409" s="2"/>
      <c r="GC1409" s="2"/>
      <c r="GD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</row>
    <row r="1410" spans="1:196" x14ac:dyDescent="0.25">
      <c r="A1410" s="2"/>
      <c r="B1410" s="2"/>
      <c r="C1410" s="2"/>
      <c r="D1410" s="2"/>
      <c r="E1410" s="2"/>
      <c r="F1410" s="28"/>
      <c r="G1410" s="28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  <c r="FW1410" s="2"/>
      <c r="FX1410" s="2"/>
      <c r="FY1410" s="2"/>
      <c r="FZ1410" s="2"/>
      <c r="GA1410" s="2"/>
      <c r="GB1410" s="2"/>
      <c r="GC1410" s="2"/>
      <c r="GD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</row>
    <row r="1411" spans="1:196" x14ac:dyDescent="0.25">
      <c r="A1411" s="2"/>
      <c r="B1411" s="2"/>
      <c r="C1411" s="2"/>
      <c r="D1411" s="2"/>
      <c r="E1411" s="2"/>
      <c r="F1411" s="28"/>
      <c r="G1411" s="28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  <c r="FW1411" s="2"/>
      <c r="FX1411" s="2"/>
      <c r="FY1411" s="2"/>
      <c r="FZ1411" s="2"/>
      <c r="GA1411" s="2"/>
      <c r="GB1411" s="2"/>
      <c r="GC1411" s="2"/>
      <c r="GD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</row>
    <row r="1412" spans="1:196" x14ac:dyDescent="0.25">
      <c r="A1412" s="2"/>
      <c r="B1412" s="2"/>
      <c r="C1412" s="2"/>
      <c r="D1412" s="2"/>
      <c r="E1412" s="2"/>
      <c r="F1412" s="28"/>
      <c r="G1412" s="28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  <c r="FW1412" s="2"/>
      <c r="FX1412" s="2"/>
      <c r="FY1412" s="2"/>
      <c r="FZ1412" s="2"/>
      <c r="GA1412" s="2"/>
      <c r="GB1412" s="2"/>
      <c r="GC1412" s="2"/>
      <c r="GD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</row>
    <row r="1413" spans="1:196" x14ac:dyDescent="0.25">
      <c r="A1413" s="2"/>
      <c r="B1413" s="2"/>
      <c r="C1413" s="2"/>
      <c r="D1413" s="2"/>
      <c r="E1413" s="2"/>
      <c r="F1413" s="28"/>
      <c r="G1413" s="28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  <c r="FW1413" s="2"/>
      <c r="FX1413" s="2"/>
      <c r="FY1413" s="2"/>
      <c r="FZ1413" s="2"/>
      <c r="GA1413" s="2"/>
      <c r="GB1413" s="2"/>
      <c r="GC1413" s="2"/>
      <c r="GD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</row>
    <row r="1414" spans="1:196" x14ac:dyDescent="0.25">
      <c r="A1414" s="2"/>
      <c r="B1414" s="2"/>
      <c r="C1414" s="2"/>
      <c r="D1414" s="2"/>
      <c r="E1414" s="2"/>
      <c r="F1414" s="28"/>
      <c r="G1414" s="28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  <c r="FW1414" s="2"/>
      <c r="FX1414" s="2"/>
      <c r="FY1414" s="2"/>
      <c r="FZ1414" s="2"/>
      <c r="GA1414" s="2"/>
      <c r="GB1414" s="2"/>
      <c r="GC1414" s="2"/>
      <c r="GD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</row>
    <row r="1415" spans="1:196" x14ac:dyDescent="0.25">
      <c r="A1415" s="2"/>
      <c r="B1415" s="2"/>
      <c r="C1415" s="2"/>
      <c r="D1415" s="2"/>
      <c r="E1415" s="2"/>
      <c r="F1415" s="28"/>
      <c r="G1415" s="28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</row>
    <row r="1416" spans="1:196" x14ac:dyDescent="0.25">
      <c r="A1416" s="2"/>
      <c r="B1416" s="2"/>
      <c r="C1416" s="2"/>
      <c r="D1416" s="2"/>
      <c r="E1416" s="2"/>
      <c r="F1416" s="28"/>
      <c r="G1416" s="28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  <c r="FW1416" s="2"/>
      <c r="FX1416" s="2"/>
      <c r="FY1416" s="2"/>
      <c r="FZ1416" s="2"/>
      <c r="GA1416" s="2"/>
      <c r="GB1416" s="2"/>
      <c r="GC1416" s="2"/>
      <c r="GD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</row>
    <row r="1417" spans="1:196" x14ac:dyDescent="0.25">
      <c r="A1417" s="2"/>
      <c r="B1417" s="2"/>
      <c r="C1417" s="2"/>
      <c r="D1417" s="2"/>
      <c r="E1417" s="2"/>
      <c r="F1417" s="28"/>
      <c r="G1417" s="28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  <c r="FW1417" s="2"/>
      <c r="FX1417" s="2"/>
      <c r="FY1417" s="2"/>
      <c r="FZ1417" s="2"/>
      <c r="GA1417" s="2"/>
      <c r="GB1417" s="2"/>
      <c r="GC1417" s="2"/>
      <c r="GD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</row>
    <row r="1418" spans="1:196" x14ac:dyDescent="0.25">
      <c r="A1418" s="2"/>
      <c r="B1418" s="2"/>
      <c r="C1418" s="2"/>
      <c r="D1418" s="2"/>
      <c r="E1418" s="2"/>
      <c r="F1418" s="28"/>
      <c r="G1418" s="28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  <c r="FW1418" s="2"/>
      <c r="FX1418" s="2"/>
      <c r="FY1418" s="2"/>
      <c r="FZ1418" s="2"/>
      <c r="GA1418" s="2"/>
      <c r="GB1418" s="2"/>
      <c r="GC1418" s="2"/>
      <c r="GD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</row>
    <row r="1419" spans="1:196" x14ac:dyDescent="0.25">
      <c r="A1419" s="2"/>
      <c r="B1419" s="2"/>
      <c r="C1419" s="2"/>
      <c r="D1419" s="2"/>
      <c r="E1419" s="2"/>
      <c r="F1419" s="28"/>
      <c r="G1419" s="28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  <c r="FW1419" s="2"/>
      <c r="FX1419" s="2"/>
      <c r="FY1419" s="2"/>
      <c r="FZ1419" s="2"/>
      <c r="GA1419" s="2"/>
      <c r="GB1419" s="2"/>
      <c r="GC1419" s="2"/>
      <c r="GD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</row>
    <row r="1420" spans="1:196" x14ac:dyDescent="0.25">
      <c r="A1420" s="2"/>
      <c r="B1420" s="2"/>
      <c r="C1420" s="2"/>
      <c r="D1420" s="2"/>
      <c r="E1420" s="2"/>
      <c r="F1420" s="28"/>
      <c r="G1420" s="28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  <c r="FW1420" s="2"/>
      <c r="FX1420" s="2"/>
      <c r="FY1420" s="2"/>
      <c r="FZ1420" s="2"/>
      <c r="GA1420" s="2"/>
      <c r="GB1420" s="2"/>
      <c r="GC1420" s="2"/>
      <c r="GD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</row>
    <row r="1421" spans="1:196" x14ac:dyDescent="0.25">
      <c r="A1421" s="2"/>
      <c r="B1421" s="2"/>
      <c r="C1421" s="2"/>
      <c r="D1421" s="2"/>
      <c r="E1421" s="2"/>
      <c r="F1421" s="28"/>
      <c r="G1421" s="28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  <c r="FW1421" s="2"/>
      <c r="FX1421" s="2"/>
      <c r="FY1421" s="2"/>
      <c r="FZ1421" s="2"/>
      <c r="GA1421" s="2"/>
      <c r="GB1421" s="2"/>
      <c r="GC1421" s="2"/>
      <c r="GD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</row>
    <row r="1422" spans="1:196" x14ac:dyDescent="0.25">
      <c r="A1422" s="2"/>
      <c r="B1422" s="2"/>
      <c r="C1422" s="2"/>
      <c r="D1422" s="2"/>
      <c r="E1422" s="2"/>
      <c r="F1422" s="28"/>
      <c r="G1422" s="28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  <c r="FW1422" s="2"/>
      <c r="FX1422" s="2"/>
      <c r="FY1422" s="2"/>
      <c r="FZ1422" s="2"/>
      <c r="GA1422" s="2"/>
      <c r="GB1422" s="2"/>
      <c r="GC1422" s="2"/>
      <c r="GD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</row>
    <row r="1423" spans="1:196" x14ac:dyDescent="0.25">
      <c r="A1423" s="2"/>
      <c r="B1423" s="2"/>
      <c r="C1423" s="2"/>
      <c r="D1423" s="2"/>
      <c r="E1423" s="2"/>
      <c r="F1423" s="28"/>
      <c r="G1423" s="28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  <c r="FW1423" s="2"/>
      <c r="FX1423" s="2"/>
      <c r="FY1423" s="2"/>
      <c r="FZ1423" s="2"/>
      <c r="GA1423" s="2"/>
      <c r="GB1423" s="2"/>
      <c r="GC1423" s="2"/>
      <c r="GD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</row>
    <row r="1424" spans="1:196" x14ac:dyDescent="0.25">
      <c r="A1424" s="2"/>
      <c r="B1424" s="2"/>
      <c r="C1424" s="2"/>
      <c r="D1424" s="2"/>
      <c r="E1424" s="2"/>
      <c r="F1424" s="28"/>
      <c r="G1424" s="28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  <c r="FW1424" s="2"/>
      <c r="FX1424" s="2"/>
      <c r="FY1424" s="2"/>
      <c r="FZ1424" s="2"/>
      <c r="GA1424" s="2"/>
      <c r="GB1424" s="2"/>
      <c r="GC1424" s="2"/>
      <c r="GD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</row>
    <row r="1425" spans="1:196" x14ac:dyDescent="0.25">
      <c r="A1425" s="2"/>
      <c r="B1425" s="2"/>
      <c r="C1425" s="2"/>
      <c r="D1425" s="2"/>
      <c r="E1425" s="2"/>
      <c r="F1425" s="28"/>
      <c r="G1425" s="28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  <c r="FW1425" s="2"/>
      <c r="FX1425" s="2"/>
      <c r="FY1425" s="2"/>
      <c r="FZ1425" s="2"/>
      <c r="GA1425" s="2"/>
      <c r="GB1425" s="2"/>
      <c r="GC1425" s="2"/>
      <c r="GD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</row>
    <row r="1426" spans="1:196" x14ac:dyDescent="0.25">
      <c r="A1426" s="2"/>
      <c r="B1426" s="2"/>
      <c r="C1426" s="2"/>
      <c r="D1426" s="2"/>
      <c r="E1426" s="2"/>
      <c r="F1426" s="28"/>
      <c r="G1426" s="28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  <c r="FW1426" s="2"/>
      <c r="FX1426" s="2"/>
      <c r="FY1426" s="2"/>
      <c r="FZ1426" s="2"/>
      <c r="GA1426" s="2"/>
      <c r="GB1426" s="2"/>
      <c r="GC1426" s="2"/>
      <c r="GD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</row>
    <row r="1427" spans="1:196" x14ac:dyDescent="0.25">
      <c r="A1427" s="2"/>
      <c r="B1427" s="2"/>
      <c r="C1427" s="2"/>
      <c r="D1427" s="2"/>
      <c r="E1427" s="2"/>
      <c r="F1427" s="28"/>
      <c r="G1427" s="28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  <c r="FW1427" s="2"/>
      <c r="FX1427" s="2"/>
      <c r="FY1427" s="2"/>
      <c r="FZ1427" s="2"/>
      <c r="GA1427" s="2"/>
      <c r="GB1427" s="2"/>
      <c r="GC1427" s="2"/>
      <c r="GD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</row>
    <row r="1428" spans="1:196" x14ac:dyDescent="0.25">
      <c r="A1428" s="2"/>
      <c r="B1428" s="2"/>
      <c r="C1428" s="2"/>
      <c r="D1428" s="2"/>
      <c r="E1428" s="2"/>
      <c r="F1428" s="28"/>
      <c r="G1428" s="28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  <c r="FW1428" s="2"/>
      <c r="FX1428" s="2"/>
      <c r="FY1428" s="2"/>
      <c r="FZ1428" s="2"/>
      <c r="GA1428" s="2"/>
      <c r="GB1428" s="2"/>
      <c r="GC1428" s="2"/>
      <c r="GD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</row>
    <row r="1429" spans="1:196" x14ac:dyDescent="0.25">
      <c r="A1429" s="2"/>
      <c r="B1429" s="2"/>
      <c r="C1429" s="2"/>
      <c r="D1429" s="2"/>
      <c r="E1429" s="2"/>
      <c r="F1429" s="28"/>
      <c r="G1429" s="28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  <c r="FW1429" s="2"/>
      <c r="FX1429" s="2"/>
      <c r="FY1429" s="2"/>
      <c r="FZ1429" s="2"/>
      <c r="GA1429" s="2"/>
      <c r="GB1429" s="2"/>
      <c r="GC1429" s="2"/>
      <c r="GD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</row>
    <row r="1430" spans="1:196" x14ac:dyDescent="0.25">
      <c r="A1430" s="2"/>
      <c r="B1430" s="2"/>
      <c r="C1430" s="2"/>
      <c r="D1430" s="2"/>
      <c r="E1430" s="2"/>
      <c r="F1430" s="28"/>
      <c r="G1430" s="28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  <c r="FW1430" s="2"/>
      <c r="FX1430" s="2"/>
      <c r="FY1430" s="2"/>
      <c r="FZ1430" s="2"/>
      <c r="GA1430" s="2"/>
      <c r="GB1430" s="2"/>
      <c r="GC1430" s="2"/>
      <c r="GD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</row>
    <row r="1431" spans="1:196" x14ac:dyDescent="0.25">
      <c r="A1431" s="2"/>
      <c r="B1431" s="2"/>
      <c r="C1431" s="2"/>
      <c r="D1431" s="2"/>
      <c r="E1431" s="2"/>
      <c r="F1431" s="28"/>
      <c r="G1431" s="28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  <c r="FW1431" s="2"/>
      <c r="FX1431" s="2"/>
      <c r="FY1431" s="2"/>
      <c r="FZ1431" s="2"/>
      <c r="GA1431" s="2"/>
      <c r="GB1431" s="2"/>
      <c r="GC1431" s="2"/>
      <c r="GD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</row>
    <row r="1432" spans="1:196" x14ac:dyDescent="0.25">
      <c r="A1432" s="2"/>
      <c r="B1432" s="2"/>
      <c r="C1432" s="2"/>
      <c r="D1432" s="2"/>
      <c r="E1432" s="2"/>
      <c r="F1432" s="28"/>
      <c r="G1432" s="28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  <c r="FW1432" s="2"/>
      <c r="FX1432" s="2"/>
      <c r="FY1432" s="2"/>
      <c r="FZ1432" s="2"/>
      <c r="GA1432" s="2"/>
      <c r="GB1432" s="2"/>
      <c r="GC1432" s="2"/>
      <c r="GD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</row>
    <row r="1433" spans="1:196" x14ac:dyDescent="0.25">
      <c r="A1433" s="2"/>
      <c r="B1433" s="2"/>
      <c r="C1433" s="2"/>
      <c r="D1433" s="2"/>
      <c r="E1433" s="2"/>
      <c r="F1433" s="28"/>
      <c r="G1433" s="28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  <c r="FW1433" s="2"/>
      <c r="FX1433" s="2"/>
      <c r="FY1433" s="2"/>
      <c r="FZ1433" s="2"/>
      <c r="GA1433" s="2"/>
      <c r="GB1433" s="2"/>
      <c r="GC1433" s="2"/>
      <c r="GD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</row>
    <row r="1434" spans="1:196" x14ac:dyDescent="0.25">
      <c r="A1434" s="2"/>
      <c r="B1434" s="2"/>
      <c r="C1434" s="2"/>
      <c r="D1434" s="2"/>
      <c r="E1434" s="2"/>
      <c r="F1434" s="28"/>
      <c r="G1434" s="28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  <c r="FW1434" s="2"/>
      <c r="FX1434" s="2"/>
      <c r="FY1434" s="2"/>
      <c r="FZ1434" s="2"/>
      <c r="GA1434" s="2"/>
      <c r="GB1434" s="2"/>
      <c r="GC1434" s="2"/>
      <c r="GD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</row>
    <row r="1435" spans="1:196" x14ac:dyDescent="0.25">
      <c r="A1435" s="2"/>
      <c r="B1435" s="2"/>
      <c r="C1435" s="2"/>
      <c r="D1435" s="2"/>
      <c r="E1435" s="2"/>
      <c r="F1435" s="28"/>
      <c r="G1435" s="28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  <c r="FW1435" s="2"/>
      <c r="FX1435" s="2"/>
      <c r="FY1435" s="2"/>
      <c r="FZ1435" s="2"/>
      <c r="GA1435" s="2"/>
      <c r="GB1435" s="2"/>
      <c r="GC1435" s="2"/>
      <c r="GD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</row>
    <row r="1436" spans="1:196" x14ac:dyDescent="0.25">
      <c r="A1436" s="2"/>
      <c r="B1436" s="2"/>
      <c r="C1436" s="2"/>
      <c r="D1436" s="2"/>
      <c r="E1436" s="2"/>
      <c r="F1436" s="28"/>
      <c r="G1436" s="28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  <c r="FW1436" s="2"/>
      <c r="FX1436" s="2"/>
      <c r="FY1436" s="2"/>
      <c r="FZ1436" s="2"/>
      <c r="GA1436" s="2"/>
      <c r="GB1436" s="2"/>
      <c r="GC1436" s="2"/>
      <c r="GD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</row>
    <row r="1437" spans="1:196" x14ac:dyDescent="0.25">
      <c r="A1437" s="2"/>
      <c r="B1437" s="2"/>
      <c r="C1437" s="2"/>
      <c r="D1437" s="2"/>
      <c r="E1437" s="2"/>
      <c r="F1437" s="28"/>
      <c r="G1437" s="28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  <c r="FW1437" s="2"/>
      <c r="FX1437" s="2"/>
      <c r="FY1437" s="2"/>
      <c r="FZ1437" s="2"/>
      <c r="GA1437" s="2"/>
      <c r="GB1437" s="2"/>
      <c r="GC1437" s="2"/>
      <c r="GD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</row>
    <row r="1438" spans="1:196" x14ac:dyDescent="0.25">
      <c r="A1438" s="2"/>
      <c r="B1438" s="2"/>
      <c r="C1438" s="2"/>
      <c r="D1438" s="2"/>
      <c r="E1438" s="2"/>
      <c r="F1438" s="28"/>
      <c r="G1438" s="28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  <c r="FW1438" s="2"/>
      <c r="FX1438" s="2"/>
      <c r="FY1438" s="2"/>
      <c r="FZ1438" s="2"/>
      <c r="GA1438" s="2"/>
      <c r="GB1438" s="2"/>
      <c r="GC1438" s="2"/>
      <c r="GD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</row>
    <row r="1439" spans="1:196" x14ac:dyDescent="0.25">
      <c r="A1439" s="2"/>
      <c r="B1439" s="2"/>
      <c r="C1439" s="2"/>
      <c r="D1439" s="2"/>
      <c r="E1439" s="2"/>
      <c r="F1439" s="28"/>
      <c r="G1439" s="28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  <c r="FW1439" s="2"/>
      <c r="FX1439" s="2"/>
      <c r="FY1439" s="2"/>
      <c r="FZ1439" s="2"/>
      <c r="GA1439" s="2"/>
      <c r="GB1439" s="2"/>
      <c r="GC1439" s="2"/>
      <c r="GD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</row>
    <row r="1440" spans="1:196" x14ac:dyDescent="0.25">
      <c r="A1440" s="2"/>
      <c r="B1440" s="2"/>
      <c r="C1440" s="2"/>
      <c r="D1440" s="2"/>
      <c r="E1440" s="2"/>
      <c r="F1440" s="28"/>
      <c r="G1440" s="28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  <c r="FW1440" s="2"/>
      <c r="FX1440" s="2"/>
      <c r="FY1440" s="2"/>
      <c r="FZ1440" s="2"/>
      <c r="GA1440" s="2"/>
      <c r="GB1440" s="2"/>
      <c r="GC1440" s="2"/>
      <c r="GD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</row>
    <row r="1441" spans="1:196" x14ac:dyDescent="0.25">
      <c r="A1441" s="2"/>
      <c r="B1441" s="2"/>
      <c r="C1441" s="2"/>
      <c r="D1441" s="2"/>
      <c r="E1441" s="2"/>
      <c r="F1441" s="28"/>
      <c r="G1441" s="28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  <c r="FW1441" s="2"/>
      <c r="FX1441" s="2"/>
      <c r="FY1441" s="2"/>
      <c r="FZ1441" s="2"/>
      <c r="GA1441" s="2"/>
      <c r="GB1441" s="2"/>
      <c r="GC1441" s="2"/>
      <c r="GD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</row>
    <row r="1442" spans="1:196" x14ac:dyDescent="0.25">
      <c r="A1442" s="2"/>
      <c r="B1442" s="2"/>
      <c r="C1442" s="2"/>
      <c r="D1442" s="2"/>
      <c r="E1442" s="2"/>
      <c r="F1442" s="28"/>
      <c r="G1442" s="28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  <c r="FW1442" s="2"/>
      <c r="FX1442" s="2"/>
      <c r="FY1442" s="2"/>
      <c r="FZ1442" s="2"/>
      <c r="GA1442" s="2"/>
      <c r="GB1442" s="2"/>
      <c r="GC1442" s="2"/>
      <c r="GD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</row>
    <row r="1443" spans="1:196" x14ac:dyDescent="0.25">
      <c r="A1443" s="2"/>
      <c r="B1443" s="2"/>
      <c r="C1443" s="2"/>
      <c r="D1443" s="2"/>
      <c r="E1443" s="2"/>
      <c r="F1443" s="28"/>
      <c r="G1443" s="28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  <c r="FW1443" s="2"/>
      <c r="FX1443" s="2"/>
      <c r="FY1443" s="2"/>
      <c r="FZ1443" s="2"/>
      <c r="GA1443" s="2"/>
      <c r="GB1443" s="2"/>
      <c r="GC1443" s="2"/>
      <c r="GD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</row>
    <row r="1444" spans="1:196" x14ac:dyDescent="0.25">
      <c r="A1444" s="2"/>
      <c r="B1444" s="2"/>
      <c r="C1444" s="2"/>
      <c r="D1444" s="2"/>
      <c r="E1444" s="2"/>
      <c r="F1444" s="28"/>
      <c r="G1444" s="28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  <c r="FW1444" s="2"/>
      <c r="FX1444" s="2"/>
      <c r="FY1444" s="2"/>
      <c r="FZ1444" s="2"/>
      <c r="GA1444" s="2"/>
      <c r="GB1444" s="2"/>
      <c r="GC1444" s="2"/>
      <c r="GD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</row>
    <row r="1445" spans="1:196" x14ac:dyDescent="0.25">
      <c r="A1445" s="2"/>
      <c r="B1445" s="2"/>
      <c r="C1445" s="2"/>
      <c r="D1445" s="2"/>
      <c r="E1445" s="2"/>
      <c r="F1445" s="28"/>
      <c r="G1445" s="28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  <c r="FW1445" s="2"/>
      <c r="FX1445" s="2"/>
      <c r="FY1445" s="2"/>
      <c r="FZ1445" s="2"/>
      <c r="GA1445" s="2"/>
      <c r="GB1445" s="2"/>
      <c r="GC1445" s="2"/>
      <c r="GD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</row>
    <row r="1446" spans="1:196" x14ac:dyDescent="0.25">
      <c r="A1446" s="2"/>
      <c r="B1446" s="2"/>
      <c r="C1446" s="2"/>
      <c r="D1446" s="2"/>
      <c r="E1446" s="2"/>
      <c r="F1446" s="28"/>
      <c r="G1446" s="28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  <c r="FW1446" s="2"/>
      <c r="FX1446" s="2"/>
      <c r="FY1446" s="2"/>
      <c r="FZ1446" s="2"/>
      <c r="GA1446" s="2"/>
      <c r="GB1446" s="2"/>
      <c r="GC1446" s="2"/>
      <c r="GD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</row>
    <row r="1447" spans="1:196" x14ac:dyDescent="0.25">
      <c r="A1447" s="2"/>
      <c r="B1447" s="2"/>
      <c r="C1447" s="2"/>
      <c r="D1447" s="2"/>
      <c r="E1447" s="2"/>
      <c r="F1447" s="28"/>
      <c r="G1447" s="28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  <c r="FW1447" s="2"/>
      <c r="FX1447" s="2"/>
      <c r="FY1447" s="2"/>
      <c r="FZ1447" s="2"/>
      <c r="GA1447" s="2"/>
      <c r="GB1447" s="2"/>
      <c r="GC1447" s="2"/>
      <c r="GD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</row>
    <row r="1448" spans="1:196" x14ac:dyDescent="0.25">
      <c r="A1448" s="2"/>
      <c r="B1448" s="2"/>
      <c r="C1448" s="2"/>
      <c r="D1448" s="2"/>
      <c r="E1448" s="2"/>
      <c r="F1448" s="28"/>
      <c r="G1448" s="28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  <c r="FW1448" s="2"/>
      <c r="FX1448" s="2"/>
      <c r="FY1448" s="2"/>
      <c r="FZ1448" s="2"/>
      <c r="GA1448" s="2"/>
      <c r="GB1448" s="2"/>
      <c r="GC1448" s="2"/>
      <c r="GD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</row>
    <row r="1449" spans="1:196" x14ac:dyDescent="0.25">
      <c r="A1449" s="2"/>
      <c r="B1449" s="2"/>
      <c r="C1449" s="2"/>
      <c r="D1449" s="2"/>
      <c r="E1449" s="2"/>
      <c r="F1449" s="28"/>
      <c r="G1449" s="28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  <c r="FW1449" s="2"/>
      <c r="FX1449" s="2"/>
      <c r="FY1449" s="2"/>
      <c r="FZ1449" s="2"/>
      <c r="GA1449" s="2"/>
      <c r="GB1449" s="2"/>
      <c r="GC1449" s="2"/>
      <c r="GD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</row>
    <row r="1450" spans="1:196" x14ac:dyDescent="0.25">
      <c r="A1450" s="2"/>
      <c r="B1450" s="2"/>
      <c r="C1450" s="2"/>
      <c r="D1450" s="2"/>
      <c r="E1450" s="2"/>
      <c r="F1450" s="28"/>
      <c r="G1450" s="28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  <c r="FW1450" s="2"/>
      <c r="FX1450" s="2"/>
      <c r="FY1450" s="2"/>
      <c r="FZ1450" s="2"/>
      <c r="GA1450" s="2"/>
      <c r="GB1450" s="2"/>
      <c r="GC1450" s="2"/>
      <c r="GD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</row>
    <row r="1451" spans="1:196" x14ac:dyDescent="0.25">
      <c r="A1451" s="2"/>
      <c r="B1451" s="2"/>
      <c r="C1451" s="2"/>
      <c r="D1451" s="2"/>
      <c r="E1451" s="2"/>
      <c r="F1451" s="28"/>
      <c r="G1451" s="28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  <c r="FW1451" s="2"/>
      <c r="FX1451" s="2"/>
      <c r="FY1451" s="2"/>
      <c r="FZ1451" s="2"/>
      <c r="GA1451" s="2"/>
      <c r="GB1451" s="2"/>
      <c r="GC1451" s="2"/>
      <c r="GD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</row>
    <row r="1452" spans="1:196" x14ac:dyDescent="0.25">
      <c r="A1452" s="2"/>
      <c r="B1452" s="2"/>
      <c r="C1452" s="2"/>
      <c r="D1452" s="2"/>
      <c r="E1452" s="2"/>
      <c r="F1452" s="28"/>
      <c r="G1452" s="28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  <c r="FW1452" s="2"/>
      <c r="FX1452" s="2"/>
      <c r="FY1452" s="2"/>
      <c r="FZ1452" s="2"/>
      <c r="GA1452" s="2"/>
      <c r="GB1452" s="2"/>
      <c r="GC1452" s="2"/>
      <c r="GD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</row>
    <row r="1453" spans="1:196" x14ac:dyDescent="0.25">
      <c r="A1453" s="2"/>
      <c r="B1453" s="2"/>
      <c r="C1453" s="2"/>
      <c r="D1453" s="2"/>
      <c r="E1453" s="2"/>
      <c r="F1453" s="28"/>
      <c r="G1453" s="28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  <c r="FW1453" s="2"/>
      <c r="FX1453" s="2"/>
      <c r="FY1453" s="2"/>
      <c r="FZ1453" s="2"/>
      <c r="GA1453" s="2"/>
      <c r="GB1453" s="2"/>
      <c r="GC1453" s="2"/>
      <c r="GD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</row>
    <row r="1454" spans="1:196" x14ac:dyDescent="0.25">
      <c r="A1454" s="2"/>
      <c r="B1454" s="2"/>
      <c r="C1454" s="2"/>
      <c r="D1454" s="2"/>
      <c r="E1454" s="2"/>
      <c r="F1454" s="28"/>
      <c r="G1454" s="28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  <c r="FW1454" s="2"/>
      <c r="FX1454" s="2"/>
      <c r="FY1454" s="2"/>
      <c r="FZ1454" s="2"/>
      <c r="GA1454" s="2"/>
      <c r="GB1454" s="2"/>
      <c r="GC1454" s="2"/>
      <c r="GD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</row>
    <row r="1455" spans="1:196" x14ac:dyDescent="0.25">
      <c r="A1455" s="2"/>
      <c r="B1455" s="2"/>
      <c r="C1455" s="2"/>
      <c r="D1455" s="2"/>
      <c r="E1455" s="2"/>
      <c r="F1455" s="28"/>
      <c r="G1455" s="28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  <c r="FW1455" s="2"/>
      <c r="FX1455" s="2"/>
      <c r="FY1455" s="2"/>
      <c r="FZ1455" s="2"/>
      <c r="GA1455" s="2"/>
      <c r="GB1455" s="2"/>
      <c r="GC1455" s="2"/>
      <c r="GD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</row>
    <row r="1456" spans="1:196" x14ac:dyDescent="0.25">
      <c r="A1456" s="2"/>
      <c r="B1456" s="2"/>
      <c r="C1456" s="2"/>
      <c r="D1456" s="2"/>
      <c r="E1456" s="2"/>
      <c r="F1456" s="28"/>
      <c r="G1456" s="28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  <c r="FW1456" s="2"/>
      <c r="FX1456" s="2"/>
      <c r="FY1456" s="2"/>
      <c r="FZ1456" s="2"/>
      <c r="GA1456" s="2"/>
      <c r="GB1456" s="2"/>
      <c r="GC1456" s="2"/>
      <c r="GD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</row>
    <row r="1457" spans="1:196" x14ac:dyDescent="0.25">
      <c r="A1457" s="2"/>
      <c r="B1457" s="2"/>
      <c r="C1457" s="2"/>
      <c r="D1457" s="2"/>
      <c r="E1457" s="2"/>
      <c r="F1457" s="28"/>
      <c r="G1457" s="28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  <c r="FW1457" s="2"/>
      <c r="FX1457" s="2"/>
      <c r="FY1457" s="2"/>
      <c r="FZ1457" s="2"/>
      <c r="GA1457" s="2"/>
      <c r="GB1457" s="2"/>
      <c r="GC1457" s="2"/>
      <c r="GD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</row>
    <row r="1458" spans="1:196" x14ac:dyDescent="0.25">
      <c r="A1458" s="2"/>
      <c r="B1458" s="2"/>
      <c r="C1458" s="2"/>
      <c r="D1458" s="2"/>
      <c r="E1458" s="2"/>
      <c r="F1458" s="28"/>
      <c r="G1458" s="28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  <c r="FW1458" s="2"/>
      <c r="FX1458" s="2"/>
      <c r="FY1458" s="2"/>
      <c r="FZ1458" s="2"/>
      <c r="GA1458" s="2"/>
      <c r="GB1458" s="2"/>
      <c r="GC1458" s="2"/>
      <c r="GD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</row>
    <row r="1459" spans="1:196" x14ac:dyDescent="0.25">
      <c r="A1459" s="2"/>
      <c r="B1459" s="2"/>
      <c r="C1459" s="2"/>
      <c r="D1459" s="2"/>
      <c r="E1459" s="2"/>
      <c r="F1459" s="28"/>
      <c r="G1459" s="28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  <c r="FW1459" s="2"/>
      <c r="FX1459" s="2"/>
      <c r="FY1459" s="2"/>
      <c r="FZ1459" s="2"/>
      <c r="GA1459" s="2"/>
      <c r="GB1459" s="2"/>
      <c r="GC1459" s="2"/>
      <c r="GD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</row>
    <row r="1460" spans="1:196" x14ac:dyDescent="0.25">
      <c r="A1460" s="2"/>
      <c r="B1460" s="2"/>
      <c r="C1460" s="2"/>
      <c r="D1460" s="2"/>
      <c r="E1460" s="2"/>
      <c r="F1460" s="28"/>
      <c r="G1460" s="28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  <c r="FW1460" s="2"/>
      <c r="FX1460" s="2"/>
      <c r="FY1460" s="2"/>
      <c r="FZ1460" s="2"/>
      <c r="GA1460" s="2"/>
      <c r="GB1460" s="2"/>
      <c r="GC1460" s="2"/>
      <c r="GD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</row>
    <row r="1461" spans="1:196" x14ac:dyDescent="0.25">
      <c r="A1461" s="2"/>
      <c r="B1461" s="2"/>
      <c r="C1461" s="2"/>
      <c r="D1461" s="2"/>
      <c r="E1461" s="2"/>
      <c r="F1461" s="28"/>
      <c r="G1461" s="28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  <c r="FW1461" s="2"/>
      <c r="FX1461" s="2"/>
      <c r="FY1461" s="2"/>
      <c r="FZ1461" s="2"/>
      <c r="GA1461" s="2"/>
      <c r="GB1461" s="2"/>
      <c r="GC1461" s="2"/>
      <c r="GD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</row>
    <row r="1462" spans="1:196" x14ac:dyDescent="0.25">
      <c r="A1462" s="2"/>
      <c r="B1462" s="2"/>
      <c r="C1462" s="2"/>
      <c r="D1462" s="2"/>
      <c r="E1462" s="2"/>
      <c r="F1462" s="28"/>
      <c r="G1462" s="28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  <c r="FW1462" s="2"/>
      <c r="FX1462" s="2"/>
      <c r="FY1462" s="2"/>
      <c r="FZ1462" s="2"/>
      <c r="GA1462" s="2"/>
      <c r="GB1462" s="2"/>
      <c r="GC1462" s="2"/>
      <c r="GD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</row>
    <row r="1463" spans="1:196" x14ac:dyDescent="0.25">
      <c r="A1463" s="2"/>
      <c r="B1463" s="2"/>
      <c r="C1463" s="2"/>
      <c r="D1463" s="2"/>
      <c r="E1463" s="2"/>
      <c r="F1463" s="28"/>
      <c r="G1463" s="28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  <c r="FW1463" s="2"/>
      <c r="FX1463" s="2"/>
      <c r="FY1463" s="2"/>
      <c r="FZ1463" s="2"/>
      <c r="GA1463" s="2"/>
      <c r="GB1463" s="2"/>
      <c r="GC1463" s="2"/>
      <c r="GD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</row>
    <row r="1464" spans="1:196" x14ac:dyDescent="0.25">
      <c r="A1464" s="2"/>
      <c r="B1464" s="2"/>
      <c r="C1464" s="2"/>
      <c r="D1464" s="2"/>
      <c r="E1464" s="2"/>
      <c r="F1464" s="28"/>
      <c r="G1464" s="28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  <c r="FW1464" s="2"/>
      <c r="FX1464" s="2"/>
      <c r="FY1464" s="2"/>
      <c r="FZ1464" s="2"/>
      <c r="GA1464" s="2"/>
      <c r="GB1464" s="2"/>
      <c r="GC1464" s="2"/>
      <c r="GD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</row>
    <row r="1465" spans="1:196" x14ac:dyDescent="0.25">
      <c r="A1465" s="2"/>
      <c r="B1465" s="2"/>
      <c r="C1465" s="2"/>
      <c r="D1465" s="2"/>
      <c r="E1465" s="2"/>
      <c r="F1465" s="28"/>
      <c r="G1465" s="28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  <c r="FW1465" s="2"/>
      <c r="FX1465" s="2"/>
      <c r="FY1465" s="2"/>
      <c r="FZ1465" s="2"/>
      <c r="GA1465" s="2"/>
      <c r="GB1465" s="2"/>
      <c r="GC1465" s="2"/>
      <c r="GD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</row>
    <row r="1466" spans="1:196" x14ac:dyDescent="0.25">
      <c r="A1466" s="2"/>
      <c r="B1466" s="2"/>
      <c r="C1466" s="2"/>
      <c r="D1466" s="2"/>
      <c r="E1466" s="2"/>
      <c r="F1466" s="28"/>
      <c r="G1466" s="28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  <c r="FW1466" s="2"/>
      <c r="FX1466" s="2"/>
      <c r="FY1466" s="2"/>
      <c r="FZ1466" s="2"/>
      <c r="GA1466" s="2"/>
      <c r="GB1466" s="2"/>
      <c r="GC1466" s="2"/>
      <c r="GD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</row>
    <row r="1467" spans="1:196" x14ac:dyDescent="0.25">
      <c r="A1467" s="2"/>
      <c r="B1467" s="2"/>
      <c r="C1467" s="2"/>
      <c r="D1467" s="2"/>
      <c r="E1467" s="2"/>
      <c r="F1467" s="28"/>
      <c r="G1467" s="28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  <c r="FW1467" s="2"/>
      <c r="FX1467" s="2"/>
      <c r="FY1467" s="2"/>
      <c r="FZ1467" s="2"/>
      <c r="GA1467" s="2"/>
      <c r="GB1467" s="2"/>
      <c r="GC1467" s="2"/>
      <c r="GD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</row>
    <row r="1468" spans="1:196" x14ac:dyDescent="0.25">
      <c r="A1468" s="2"/>
      <c r="B1468" s="2"/>
      <c r="C1468" s="2"/>
      <c r="D1468" s="2"/>
      <c r="E1468" s="2"/>
      <c r="F1468" s="28"/>
      <c r="G1468" s="28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  <c r="FW1468" s="2"/>
      <c r="FX1468" s="2"/>
      <c r="FY1468" s="2"/>
      <c r="FZ1468" s="2"/>
      <c r="GA1468" s="2"/>
      <c r="GB1468" s="2"/>
      <c r="GC1468" s="2"/>
      <c r="GD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</row>
    <row r="1469" spans="1:196" x14ac:dyDescent="0.25">
      <c r="A1469" s="2"/>
      <c r="B1469" s="2"/>
      <c r="C1469" s="2"/>
      <c r="D1469" s="2"/>
      <c r="E1469" s="2"/>
      <c r="F1469" s="28"/>
      <c r="G1469" s="28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  <c r="FW1469" s="2"/>
      <c r="FX1469" s="2"/>
      <c r="FY1469" s="2"/>
      <c r="FZ1469" s="2"/>
      <c r="GA1469" s="2"/>
      <c r="GB1469" s="2"/>
      <c r="GC1469" s="2"/>
      <c r="GD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</row>
    <row r="1470" spans="1:196" x14ac:dyDescent="0.25">
      <c r="A1470" s="2"/>
      <c r="B1470" s="2"/>
      <c r="C1470" s="2"/>
      <c r="D1470" s="2"/>
      <c r="E1470" s="2"/>
      <c r="F1470" s="28"/>
      <c r="G1470" s="28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  <c r="FW1470" s="2"/>
      <c r="FX1470" s="2"/>
      <c r="FY1470" s="2"/>
      <c r="FZ1470" s="2"/>
      <c r="GA1470" s="2"/>
      <c r="GB1470" s="2"/>
      <c r="GC1470" s="2"/>
      <c r="GD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</row>
    <row r="1471" spans="1:196" x14ac:dyDescent="0.25">
      <c r="A1471" s="2"/>
      <c r="B1471" s="2"/>
      <c r="C1471" s="2"/>
      <c r="D1471" s="2"/>
      <c r="E1471" s="2"/>
      <c r="F1471" s="28"/>
      <c r="G1471" s="28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  <c r="FW1471" s="2"/>
      <c r="FX1471" s="2"/>
      <c r="FY1471" s="2"/>
      <c r="FZ1471" s="2"/>
      <c r="GA1471" s="2"/>
      <c r="GB1471" s="2"/>
      <c r="GC1471" s="2"/>
      <c r="GD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</row>
    <row r="1472" spans="1:196" x14ac:dyDescent="0.25">
      <c r="A1472" s="2"/>
      <c r="B1472" s="2"/>
      <c r="C1472" s="2"/>
      <c r="D1472" s="2"/>
      <c r="E1472" s="2"/>
      <c r="F1472" s="28"/>
      <c r="G1472" s="28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  <c r="FW1472" s="2"/>
      <c r="FX1472" s="2"/>
      <c r="FY1472" s="2"/>
      <c r="FZ1472" s="2"/>
      <c r="GA1472" s="2"/>
      <c r="GB1472" s="2"/>
      <c r="GC1472" s="2"/>
      <c r="GD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</row>
    <row r="1473" spans="1:196" x14ac:dyDescent="0.25">
      <c r="A1473" s="2"/>
      <c r="B1473" s="2"/>
      <c r="C1473" s="2"/>
      <c r="D1473" s="2"/>
      <c r="E1473" s="2"/>
      <c r="F1473" s="28"/>
      <c r="G1473" s="28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  <c r="FW1473" s="2"/>
      <c r="FX1473" s="2"/>
      <c r="FY1473" s="2"/>
      <c r="FZ1473" s="2"/>
      <c r="GA1473" s="2"/>
      <c r="GB1473" s="2"/>
      <c r="GC1473" s="2"/>
      <c r="GD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</row>
    <row r="1474" spans="1:196" x14ac:dyDescent="0.25">
      <c r="A1474" s="2"/>
      <c r="B1474" s="2"/>
      <c r="C1474" s="2"/>
      <c r="D1474" s="2"/>
      <c r="E1474" s="2"/>
      <c r="F1474" s="28"/>
      <c r="G1474" s="28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  <c r="FW1474" s="2"/>
      <c r="FX1474" s="2"/>
      <c r="FY1474" s="2"/>
      <c r="FZ1474" s="2"/>
      <c r="GA1474" s="2"/>
      <c r="GB1474" s="2"/>
      <c r="GC1474" s="2"/>
      <c r="GD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</row>
    <row r="1475" spans="1:196" x14ac:dyDescent="0.25">
      <c r="A1475" s="2"/>
      <c r="B1475" s="2"/>
      <c r="C1475" s="2"/>
      <c r="D1475" s="2"/>
      <c r="E1475" s="2"/>
      <c r="F1475" s="28"/>
      <c r="G1475" s="28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  <c r="FW1475" s="2"/>
      <c r="FX1475" s="2"/>
      <c r="FY1475" s="2"/>
      <c r="FZ1475" s="2"/>
      <c r="GA1475" s="2"/>
      <c r="GB1475" s="2"/>
      <c r="GC1475" s="2"/>
      <c r="GD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</row>
    <row r="1476" spans="1:196" x14ac:dyDescent="0.25">
      <c r="A1476" s="2"/>
      <c r="B1476" s="2"/>
      <c r="C1476" s="2"/>
      <c r="D1476" s="2"/>
      <c r="E1476" s="2"/>
      <c r="F1476" s="28"/>
      <c r="G1476" s="28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  <c r="FW1476" s="2"/>
      <c r="FX1476" s="2"/>
      <c r="FY1476" s="2"/>
      <c r="FZ1476" s="2"/>
      <c r="GA1476" s="2"/>
      <c r="GB1476" s="2"/>
      <c r="GC1476" s="2"/>
      <c r="GD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</row>
    <row r="1477" spans="1:196" x14ac:dyDescent="0.25">
      <c r="A1477" s="2"/>
      <c r="B1477" s="2"/>
      <c r="C1477" s="2"/>
      <c r="D1477" s="2"/>
      <c r="E1477" s="2"/>
      <c r="F1477" s="28"/>
      <c r="G1477" s="28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  <c r="FW1477" s="2"/>
      <c r="FX1477" s="2"/>
      <c r="FY1477" s="2"/>
      <c r="FZ1477" s="2"/>
      <c r="GA1477" s="2"/>
      <c r="GB1477" s="2"/>
      <c r="GC1477" s="2"/>
      <c r="GD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</row>
    <row r="1478" spans="1:196" x14ac:dyDescent="0.25">
      <c r="A1478" s="2"/>
      <c r="B1478" s="2"/>
      <c r="C1478" s="2"/>
      <c r="D1478" s="2"/>
      <c r="E1478" s="2"/>
      <c r="F1478" s="28"/>
      <c r="G1478" s="28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  <c r="FW1478" s="2"/>
      <c r="FX1478" s="2"/>
      <c r="FY1478" s="2"/>
      <c r="FZ1478" s="2"/>
      <c r="GA1478" s="2"/>
      <c r="GB1478" s="2"/>
      <c r="GC1478" s="2"/>
      <c r="GD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</row>
    <row r="1479" spans="1:196" x14ac:dyDescent="0.25">
      <c r="A1479" s="2"/>
      <c r="B1479" s="2"/>
      <c r="C1479" s="2"/>
      <c r="D1479" s="2"/>
      <c r="E1479" s="2"/>
      <c r="F1479" s="28"/>
      <c r="G1479" s="28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  <c r="FW1479" s="2"/>
      <c r="FX1479" s="2"/>
      <c r="FY1479" s="2"/>
      <c r="FZ1479" s="2"/>
      <c r="GA1479" s="2"/>
      <c r="GB1479" s="2"/>
      <c r="GC1479" s="2"/>
      <c r="GD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</row>
    <row r="1480" spans="1:196" x14ac:dyDescent="0.25">
      <c r="A1480" s="2"/>
      <c r="B1480" s="2"/>
      <c r="C1480" s="2"/>
      <c r="D1480" s="2"/>
      <c r="E1480" s="2"/>
      <c r="F1480" s="28"/>
      <c r="G1480" s="28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  <c r="FW1480" s="2"/>
      <c r="FX1480" s="2"/>
      <c r="FY1480" s="2"/>
      <c r="FZ1480" s="2"/>
      <c r="GA1480" s="2"/>
      <c r="GB1480" s="2"/>
      <c r="GC1480" s="2"/>
      <c r="GD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</row>
    <row r="1481" spans="1:196" x14ac:dyDescent="0.25">
      <c r="A1481" s="2"/>
      <c r="B1481" s="2"/>
      <c r="C1481" s="2"/>
      <c r="D1481" s="2"/>
      <c r="E1481" s="2"/>
      <c r="F1481" s="28"/>
      <c r="G1481" s="28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</row>
    <row r="1482" spans="1:196" x14ac:dyDescent="0.25">
      <c r="A1482" s="2"/>
      <c r="B1482" s="2"/>
      <c r="C1482" s="2"/>
      <c r="D1482" s="2"/>
      <c r="E1482" s="2"/>
      <c r="F1482" s="28"/>
      <c r="G1482" s="28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  <c r="FW1482" s="2"/>
      <c r="FX1482" s="2"/>
      <c r="FY1482" s="2"/>
      <c r="FZ1482" s="2"/>
      <c r="GA1482" s="2"/>
      <c r="GB1482" s="2"/>
      <c r="GC1482" s="2"/>
      <c r="GD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</row>
    <row r="1483" spans="1:196" x14ac:dyDescent="0.25">
      <c r="A1483" s="2"/>
      <c r="B1483" s="2"/>
      <c r="C1483" s="2"/>
      <c r="D1483" s="2"/>
      <c r="E1483" s="2"/>
      <c r="F1483" s="28"/>
      <c r="G1483" s="28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  <c r="FW1483" s="2"/>
      <c r="FX1483" s="2"/>
      <c r="FY1483" s="2"/>
      <c r="FZ1483" s="2"/>
      <c r="GA1483" s="2"/>
      <c r="GB1483" s="2"/>
      <c r="GC1483" s="2"/>
      <c r="GD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</row>
    <row r="1484" spans="1:196" x14ac:dyDescent="0.25">
      <c r="A1484" s="2"/>
      <c r="B1484" s="2"/>
      <c r="C1484" s="2"/>
      <c r="D1484" s="2"/>
      <c r="E1484" s="2"/>
      <c r="F1484" s="28"/>
      <c r="G1484" s="28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  <c r="FW1484" s="2"/>
      <c r="FX1484" s="2"/>
      <c r="FY1484" s="2"/>
      <c r="FZ1484" s="2"/>
      <c r="GA1484" s="2"/>
      <c r="GB1484" s="2"/>
      <c r="GC1484" s="2"/>
      <c r="GD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</row>
    <row r="1485" spans="1:196" x14ac:dyDescent="0.25">
      <c r="A1485" s="2"/>
      <c r="B1485" s="2"/>
      <c r="C1485" s="2"/>
      <c r="D1485" s="2"/>
      <c r="E1485" s="2"/>
      <c r="F1485" s="28"/>
      <c r="G1485" s="28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  <c r="FW1485" s="2"/>
      <c r="FX1485" s="2"/>
      <c r="FY1485" s="2"/>
      <c r="FZ1485" s="2"/>
      <c r="GA1485" s="2"/>
      <c r="GB1485" s="2"/>
      <c r="GC1485" s="2"/>
      <c r="GD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</row>
    <row r="1486" spans="1:196" x14ac:dyDescent="0.25">
      <c r="A1486" s="2"/>
      <c r="B1486" s="2"/>
      <c r="C1486" s="2"/>
      <c r="D1486" s="2"/>
      <c r="E1486" s="2"/>
      <c r="F1486" s="28"/>
      <c r="G1486" s="28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  <c r="FW1486" s="2"/>
      <c r="FX1486" s="2"/>
      <c r="FY1486" s="2"/>
      <c r="FZ1486" s="2"/>
      <c r="GA1486" s="2"/>
      <c r="GB1486" s="2"/>
      <c r="GC1486" s="2"/>
      <c r="GD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</row>
    <row r="1487" spans="1:196" x14ac:dyDescent="0.25">
      <c r="A1487" s="2"/>
      <c r="B1487" s="2"/>
      <c r="C1487" s="2"/>
      <c r="D1487" s="2"/>
      <c r="E1487" s="2"/>
      <c r="F1487" s="28"/>
      <c r="G1487" s="28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  <c r="FW1487" s="2"/>
      <c r="FX1487" s="2"/>
      <c r="FY1487" s="2"/>
      <c r="FZ1487" s="2"/>
      <c r="GA1487" s="2"/>
      <c r="GB1487" s="2"/>
      <c r="GC1487" s="2"/>
      <c r="GD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</row>
    <row r="1488" spans="1:196" x14ac:dyDescent="0.25">
      <c r="A1488" s="2"/>
      <c r="B1488" s="2"/>
      <c r="C1488" s="2"/>
      <c r="D1488" s="2"/>
      <c r="E1488" s="2"/>
      <c r="F1488" s="28"/>
      <c r="G1488" s="28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  <c r="FW1488" s="2"/>
      <c r="FX1488" s="2"/>
      <c r="FY1488" s="2"/>
      <c r="FZ1488" s="2"/>
      <c r="GA1488" s="2"/>
      <c r="GB1488" s="2"/>
      <c r="GC1488" s="2"/>
      <c r="GD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</row>
    <row r="1489" spans="1:196" x14ac:dyDescent="0.25">
      <c r="A1489" s="2"/>
      <c r="B1489" s="2"/>
      <c r="C1489" s="2"/>
      <c r="D1489" s="2"/>
      <c r="E1489" s="2"/>
      <c r="F1489" s="28"/>
      <c r="G1489" s="28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  <c r="FW1489" s="2"/>
      <c r="FX1489" s="2"/>
      <c r="FY1489" s="2"/>
      <c r="FZ1489" s="2"/>
      <c r="GA1489" s="2"/>
      <c r="GB1489" s="2"/>
      <c r="GC1489" s="2"/>
      <c r="GD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</row>
    <row r="1490" spans="1:196" x14ac:dyDescent="0.25">
      <c r="A1490" s="2"/>
      <c r="B1490" s="2"/>
      <c r="C1490" s="2"/>
      <c r="D1490" s="2"/>
      <c r="E1490" s="2"/>
      <c r="F1490" s="28"/>
      <c r="G1490" s="28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  <c r="FW1490" s="2"/>
      <c r="FX1490" s="2"/>
      <c r="FY1490" s="2"/>
      <c r="FZ1490" s="2"/>
      <c r="GA1490" s="2"/>
      <c r="GB1490" s="2"/>
      <c r="GC1490" s="2"/>
      <c r="GD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</row>
    <row r="1491" spans="1:196" x14ac:dyDescent="0.25">
      <c r="A1491" s="2"/>
      <c r="B1491" s="2"/>
      <c r="C1491" s="2"/>
      <c r="D1491" s="2"/>
      <c r="E1491" s="2"/>
      <c r="F1491" s="28"/>
      <c r="G1491" s="28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  <c r="FW1491" s="2"/>
      <c r="FX1491" s="2"/>
      <c r="FY1491" s="2"/>
      <c r="FZ1491" s="2"/>
      <c r="GA1491" s="2"/>
      <c r="GB1491" s="2"/>
      <c r="GC1491" s="2"/>
      <c r="GD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</row>
    <row r="1492" spans="1:196" x14ac:dyDescent="0.25">
      <c r="A1492" s="2"/>
      <c r="B1492" s="2"/>
      <c r="C1492" s="2"/>
      <c r="D1492" s="2"/>
      <c r="E1492" s="2"/>
      <c r="F1492" s="28"/>
      <c r="G1492" s="28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  <c r="FW1492" s="2"/>
      <c r="FX1492" s="2"/>
      <c r="FY1492" s="2"/>
      <c r="FZ1492" s="2"/>
      <c r="GA1492" s="2"/>
      <c r="GB1492" s="2"/>
      <c r="GC1492" s="2"/>
      <c r="GD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</row>
    <row r="1493" spans="1:196" x14ac:dyDescent="0.25">
      <c r="A1493" s="2"/>
      <c r="B1493" s="2"/>
      <c r="C1493" s="2"/>
      <c r="D1493" s="2"/>
      <c r="E1493" s="2"/>
      <c r="F1493" s="28"/>
      <c r="G1493" s="28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  <c r="FW1493" s="2"/>
      <c r="FX1493" s="2"/>
      <c r="FY1493" s="2"/>
      <c r="FZ1493" s="2"/>
      <c r="GA1493" s="2"/>
      <c r="GB1493" s="2"/>
      <c r="GC1493" s="2"/>
      <c r="GD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</row>
    <row r="1494" spans="1:196" x14ac:dyDescent="0.25">
      <c r="A1494" s="2"/>
      <c r="B1494" s="2"/>
      <c r="C1494" s="2"/>
      <c r="D1494" s="2"/>
      <c r="E1494" s="2"/>
      <c r="F1494" s="28"/>
      <c r="G1494" s="28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  <c r="FW1494" s="2"/>
      <c r="FX1494" s="2"/>
      <c r="FY1494" s="2"/>
      <c r="FZ1494" s="2"/>
      <c r="GA1494" s="2"/>
      <c r="GB1494" s="2"/>
      <c r="GC1494" s="2"/>
      <c r="GD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</row>
    <row r="1495" spans="1:196" x14ac:dyDescent="0.25">
      <c r="A1495" s="2"/>
      <c r="B1495" s="2"/>
      <c r="C1495" s="2"/>
      <c r="D1495" s="2"/>
      <c r="E1495" s="2"/>
      <c r="F1495" s="28"/>
      <c r="G1495" s="28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  <c r="FW1495" s="2"/>
      <c r="FX1495" s="2"/>
      <c r="FY1495" s="2"/>
      <c r="FZ1495" s="2"/>
      <c r="GA1495" s="2"/>
      <c r="GB1495" s="2"/>
      <c r="GC1495" s="2"/>
      <c r="GD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</row>
    <row r="1496" spans="1:196" x14ac:dyDescent="0.25">
      <c r="A1496" s="2"/>
      <c r="B1496" s="2"/>
      <c r="C1496" s="2"/>
      <c r="D1496" s="2"/>
      <c r="E1496" s="2"/>
      <c r="F1496" s="28"/>
      <c r="G1496" s="28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  <c r="FW1496" s="2"/>
      <c r="FX1496" s="2"/>
      <c r="FY1496" s="2"/>
      <c r="FZ1496" s="2"/>
      <c r="GA1496" s="2"/>
      <c r="GB1496" s="2"/>
      <c r="GC1496" s="2"/>
      <c r="GD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</row>
    <row r="1497" spans="1:196" x14ac:dyDescent="0.25">
      <c r="A1497" s="2"/>
      <c r="B1497" s="2"/>
      <c r="C1497" s="2"/>
      <c r="D1497" s="2"/>
      <c r="E1497" s="2"/>
      <c r="F1497" s="28"/>
      <c r="G1497" s="28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  <c r="FW1497" s="2"/>
      <c r="FX1497" s="2"/>
      <c r="FY1497" s="2"/>
      <c r="FZ1497" s="2"/>
      <c r="GA1497" s="2"/>
      <c r="GB1497" s="2"/>
      <c r="GC1497" s="2"/>
      <c r="GD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</row>
    <row r="1498" spans="1:196" x14ac:dyDescent="0.25">
      <c r="A1498" s="2"/>
      <c r="B1498" s="2"/>
      <c r="C1498" s="2"/>
      <c r="D1498" s="2"/>
      <c r="E1498" s="2"/>
      <c r="F1498" s="28"/>
      <c r="G1498" s="28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  <c r="FW1498" s="2"/>
      <c r="FX1498" s="2"/>
      <c r="FY1498" s="2"/>
      <c r="FZ1498" s="2"/>
      <c r="GA1498" s="2"/>
      <c r="GB1498" s="2"/>
      <c r="GC1498" s="2"/>
      <c r="GD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</row>
    <row r="1499" spans="1:196" x14ac:dyDescent="0.25">
      <c r="A1499" s="2"/>
      <c r="B1499" s="2"/>
      <c r="C1499" s="2"/>
      <c r="D1499" s="2"/>
      <c r="E1499" s="2"/>
      <c r="F1499" s="28"/>
      <c r="G1499" s="28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  <c r="FW1499" s="2"/>
      <c r="FX1499" s="2"/>
      <c r="FY1499" s="2"/>
      <c r="FZ1499" s="2"/>
      <c r="GA1499" s="2"/>
      <c r="GB1499" s="2"/>
      <c r="GC1499" s="2"/>
      <c r="GD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</row>
    <row r="1500" spans="1:196" x14ac:dyDescent="0.25">
      <c r="A1500" s="2"/>
      <c r="B1500" s="2"/>
      <c r="C1500" s="2"/>
      <c r="D1500" s="2"/>
      <c r="E1500" s="2"/>
      <c r="F1500" s="28"/>
      <c r="G1500" s="28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  <c r="FW1500" s="2"/>
      <c r="FX1500" s="2"/>
      <c r="FY1500" s="2"/>
      <c r="FZ1500" s="2"/>
      <c r="GA1500" s="2"/>
      <c r="GB1500" s="2"/>
      <c r="GC1500" s="2"/>
      <c r="GD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</row>
    <row r="1501" spans="1:196" x14ac:dyDescent="0.25">
      <c r="A1501" s="2"/>
      <c r="B1501" s="2"/>
      <c r="C1501" s="2"/>
      <c r="D1501" s="2"/>
      <c r="E1501" s="2"/>
      <c r="F1501" s="28"/>
      <c r="G1501" s="28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  <c r="FW1501" s="2"/>
      <c r="FX1501" s="2"/>
      <c r="FY1501" s="2"/>
      <c r="FZ1501" s="2"/>
      <c r="GA1501" s="2"/>
      <c r="GB1501" s="2"/>
      <c r="GC1501" s="2"/>
      <c r="GD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</row>
    <row r="1502" spans="1:196" x14ac:dyDescent="0.25">
      <c r="A1502" s="2"/>
      <c r="B1502" s="2"/>
      <c r="C1502" s="2"/>
      <c r="D1502" s="2"/>
      <c r="E1502" s="2"/>
      <c r="F1502" s="28"/>
      <c r="G1502" s="28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  <c r="FW1502" s="2"/>
      <c r="FX1502" s="2"/>
      <c r="FY1502" s="2"/>
      <c r="FZ1502" s="2"/>
      <c r="GA1502" s="2"/>
      <c r="GB1502" s="2"/>
      <c r="GC1502" s="2"/>
      <c r="GD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</row>
    <row r="1503" spans="1:196" x14ac:dyDescent="0.25">
      <c r="A1503" s="2"/>
      <c r="B1503" s="2"/>
      <c r="C1503" s="2"/>
      <c r="D1503" s="2"/>
      <c r="E1503" s="2"/>
      <c r="F1503" s="28"/>
      <c r="G1503" s="28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  <c r="FW1503" s="2"/>
      <c r="FX1503" s="2"/>
      <c r="FY1503" s="2"/>
      <c r="FZ1503" s="2"/>
      <c r="GA1503" s="2"/>
      <c r="GB1503" s="2"/>
      <c r="GC1503" s="2"/>
      <c r="GD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</row>
    <row r="1504" spans="1:196" x14ac:dyDescent="0.25">
      <c r="A1504" s="2"/>
      <c r="B1504" s="2"/>
      <c r="C1504" s="2"/>
      <c r="D1504" s="2"/>
      <c r="E1504" s="2"/>
      <c r="F1504" s="28"/>
      <c r="G1504" s="28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  <c r="FW1504" s="2"/>
      <c r="FX1504" s="2"/>
      <c r="FY1504" s="2"/>
      <c r="FZ1504" s="2"/>
      <c r="GA1504" s="2"/>
      <c r="GB1504" s="2"/>
      <c r="GC1504" s="2"/>
      <c r="GD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</row>
    <row r="1505" spans="1:196" x14ac:dyDescent="0.25">
      <c r="A1505" s="2"/>
      <c r="B1505" s="2"/>
      <c r="C1505" s="2"/>
      <c r="D1505" s="2"/>
      <c r="E1505" s="2"/>
      <c r="F1505" s="28"/>
      <c r="G1505" s="28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  <c r="FW1505" s="2"/>
      <c r="FX1505" s="2"/>
      <c r="FY1505" s="2"/>
      <c r="FZ1505" s="2"/>
      <c r="GA1505" s="2"/>
      <c r="GB1505" s="2"/>
      <c r="GC1505" s="2"/>
      <c r="GD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</row>
    <row r="1506" spans="1:196" x14ac:dyDescent="0.25">
      <c r="A1506" s="2"/>
      <c r="B1506" s="2"/>
      <c r="C1506" s="2"/>
      <c r="D1506" s="2"/>
      <c r="E1506" s="2"/>
      <c r="F1506" s="28"/>
      <c r="G1506" s="28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  <c r="FW1506" s="2"/>
      <c r="FX1506" s="2"/>
      <c r="FY1506" s="2"/>
      <c r="FZ1506" s="2"/>
      <c r="GA1506" s="2"/>
      <c r="GB1506" s="2"/>
      <c r="GC1506" s="2"/>
      <c r="GD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</row>
    <row r="1507" spans="1:196" x14ac:dyDescent="0.25">
      <c r="A1507" s="2"/>
      <c r="B1507" s="2"/>
      <c r="C1507" s="2"/>
      <c r="D1507" s="2"/>
      <c r="E1507" s="2"/>
      <c r="F1507" s="28"/>
      <c r="G1507" s="28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  <c r="FW1507" s="2"/>
      <c r="FX1507" s="2"/>
      <c r="FY1507" s="2"/>
      <c r="FZ1507" s="2"/>
      <c r="GA1507" s="2"/>
      <c r="GB1507" s="2"/>
      <c r="GC1507" s="2"/>
      <c r="GD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</row>
    <row r="1508" spans="1:196" x14ac:dyDescent="0.25">
      <c r="A1508" s="2"/>
      <c r="B1508" s="2"/>
      <c r="C1508" s="2"/>
      <c r="D1508" s="2"/>
      <c r="E1508" s="2"/>
      <c r="F1508" s="28"/>
      <c r="G1508" s="28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  <c r="FW1508" s="2"/>
      <c r="FX1508" s="2"/>
      <c r="FY1508" s="2"/>
      <c r="FZ1508" s="2"/>
      <c r="GA1508" s="2"/>
      <c r="GB1508" s="2"/>
      <c r="GC1508" s="2"/>
      <c r="GD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</row>
    <row r="1509" spans="1:196" x14ac:dyDescent="0.25">
      <c r="A1509" s="2"/>
      <c r="B1509" s="2"/>
      <c r="C1509" s="2"/>
      <c r="D1509" s="2"/>
      <c r="E1509" s="2"/>
      <c r="F1509" s="28"/>
      <c r="G1509" s="28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  <c r="FW1509" s="2"/>
      <c r="FX1509" s="2"/>
      <c r="FY1509" s="2"/>
      <c r="FZ1509" s="2"/>
      <c r="GA1509" s="2"/>
      <c r="GB1509" s="2"/>
      <c r="GC1509" s="2"/>
      <c r="GD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</row>
    <row r="1510" spans="1:196" x14ac:dyDescent="0.25">
      <c r="A1510" s="2"/>
      <c r="B1510" s="2"/>
      <c r="C1510" s="2"/>
      <c r="D1510" s="2"/>
      <c r="E1510" s="2"/>
      <c r="F1510" s="28"/>
      <c r="G1510" s="28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  <c r="FW1510" s="2"/>
      <c r="FX1510" s="2"/>
      <c r="FY1510" s="2"/>
      <c r="FZ1510" s="2"/>
      <c r="GA1510" s="2"/>
      <c r="GB1510" s="2"/>
      <c r="GC1510" s="2"/>
      <c r="GD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</row>
    <row r="1511" spans="1:196" x14ac:dyDescent="0.25">
      <c r="A1511" s="2"/>
      <c r="B1511" s="2"/>
      <c r="C1511" s="2"/>
      <c r="D1511" s="2"/>
      <c r="E1511" s="2"/>
      <c r="F1511" s="28"/>
      <c r="G1511" s="28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  <c r="FW1511" s="2"/>
      <c r="FX1511" s="2"/>
      <c r="FY1511" s="2"/>
      <c r="FZ1511" s="2"/>
      <c r="GA1511" s="2"/>
      <c r="GB1511" s="2"/>
      <c r="GC1511" s="2"/>
      <c r="GD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</row>
    <row r="1512" spans="1:196" x14ac:dyDescent="0.25">
      <c r="A1512" s="2"/>
      <c r="B1512" s="2"/>
      <c r="C1512" s="2"/>
      <c r="D1512" s="2"/>
      <c r="E1512" s="2"/>
      <c r="F1512" s="28"/>
      <c r="G1512" s="28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  <c r="FW1512" s="2"/>
      <c r="FX1512" s="2"/>
      <c r="FY1512" s="2"/>
      <c r="FZ1512" s="2"/>
      <c r="GA1512" s="2"/>
      <c r="GB1512" s="2"/>
      <c r="GC1512" s="2"/>
      <c r="GD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</row>
    <row r="1513" spans="1:196" x14ac:dyDescent="0.25">
      <c r="A1513" s="2"/>
      <c r="B1513" s="2"/>
      <c r="C1513" s="2"/>
      <c r="D1513" s="2"/>
      <c r="E1513" s="2"/>
      <c r="F1513" s="28"/>
      <c r="G1513" s="28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  <c r="FW1513" s="2"/>
      <c r="FX1513" s="2"/>
      <c r="FY1513" s="2"/>
      <c r="FZ1513" s="2"/>
      <c r="GA1513" s="2"/>
      <c r="GB1513" s="2"/>
      <c r="GC1513" s="2"/>
      <c r="GD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</row>
    <row r="1514" spans="1:196" x14ac:dyDescent="0.25">
      <c r="A1514" s="2"/>
      <c r="B1514" s="2"/>
      <c r="C1514" s="2"/>
      <c r="D1514" s="2"/>
      <c r="E1514" s="2"/>
      <c r="F1514" s="28"/>
      <c r="G1514" s="28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  <c r="FW1514" s="2"/>
      <c r="FX1514" s="2"/>
      <c r="FY1514" s="2"/>
      <c r="FZ1514" s="2"/>
      <c r="GA1514" s="2"/>
      <c r="GB1514" s="2"/>
      <c r="GC1514" s="2"/>
      <c r="GD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</row>
    <row r="1515" spans="1:196" x14ac:dyDescent="0.25">
      <c r="A1515" s="2"/>
      <c r="B1515" s="2"/>
      <c r="C1515" s="2"/>
      <c r="D1515" s="2"/>
      <c r="E1515" s="2"/>
      <c r="F1515" s="28"/>
      <c r="G1515" s="28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  <c r="FW1515" s="2"/>
      <c r="FX1515" s="2"/>
      <c r="FY1515" s="2"/>
      <c r="FZ1515" s="2"/>
      <c r="GA1515" s="2"/>
      <c r="GB1515" s="2"/>
      <c r="GC1515" s="2"/>
      <c r="GD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</row>
    <row r="1516" spans="1:196" x14ac:dyDescent="0.25">
      <c r="A1516" s="2"/>
      <c r="B1516" s="2"/>
      <c r="C1516" s="2"/>
      <c r="D1516" s="2"/>
      <c r="E1516" s="2"/>
      <c r="F1516" s="28"/>
      <c r="G1516" s="28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  <c r="FW1516" s="2"/>
      <c r="FX1516" s="2"/>
      <c r="FY1516" s="2"/>
      <c r="FZ1516" s="2"/>
      <c r="GA1516" s="2"/>
      <c r="GB1516" s="2"/>
      <c r="GC1516" s="2"/>
      <c r="GD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</row>
    <row r="1517" spans="1:196" x14ac:dyDescent="0.25">
      <c r="A1517" s="2"/>
      <c r="B1517" s="2"/>
      <c r="C1517" s="2"/>
      <c r="D1517" s="2"/>
      <c r="E1517" s="2"/>
      <c r="F1517" s="28"/>
      <c r="G1517" s="28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  <c r="FW1517" s="2"/>
      <c r="FX1517" s="2"/>
      <c r="FY1517" s="2"/>
      <c r="FZ1517" s="2"/>
      <c r="GA1517" s="2"/>
      <c r="GB1517" s="2"/>
      <c r="GC1517" s="2"/>
      <c r="GD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</row>
    <row r="1518" spans="1:196" x14ac:dyDescent="0.25">
      <c r="A1518" s="2"/>
      <c r="B1518" s="2"/>
      <c r="C1518" s="2"/>
      <c r="D1518" s="2"/>
      <c r="E1518" s="2"/>
      <c r="F1518" s="28"/>
      <c r="G1518" s="28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  <c r="FW1518" s="2"/>
      <c r="FX1518" s="2"/>
      <c r="FY1518" s="2"/>
      <c r="FZ1518" s="2"/>
      <c r="GA1518" s="2"/>
      <c r="GB1518" s="2"/>
      <c r="GC1518" s="2"/>
      <c r="GD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</row>
    <row r="1519" spans="1:196" x14ac:dyDescent="0.25">
      <c r="A1519" s="2"/>
      <c r="B1519" s="2"/>
      <c r="C1519" s="2"/>
      <c r="D1519" s="2"/>
      <c r="E1519" s="2"/>
      <c r="F1519" s="28"/>
      <c r="G1519" s="28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  <c r="FW1519" s="2"/>
      <c r="FX1519" s="2"/>
      <c r="FY1519" s="2"/>
      <c r="FZ1519" s="2"/>
      <c r="GA1519" s="2"/>
      <c r="GB1519" s="2"/>
      <c r="GC1519" s="2"/>
      <c r="GD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</row>
    <row r="1520" spans="1:196" x14ac:dyDescent="0.25">
      <c r="A1520" s="2"/>
      <c r="B1520" s="2"/>
      <c r="C1520" s="2"/>
      <c r="D1520" s="2"/>
      <c r="E1520" s="2"/>
      <c r="F1520" s="28"/>
      <c r="G1520" s="28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</row>
    <row r="1521" spans="1:196" x14ac:dyDescent="0.25">
      <c r="A1521" s="2"/>
      <c r="B1521" s="2"/>
      <c r="C1521" s="2"/>
      <c r="D1521" s="2"/>
      <c r="E1521" s="2"/>
      <c r="F1521" s="28"/>
      <c r="G1521" s="28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  <c r="FW1521" s="2"/>
      <c r="FX1521" s="2"/>
      <c r="FY1521" s="2"/>
      <c r="FZ1521" s="2"/>
      <c r="GA1521" s="2"/>
      <c r="GB1521" s="2"/>
      <c r="GC1521" s="2"/>
      <c r="GD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</row>
    <row r="1522" spans="1:196" x14ac:dyDescent="0.25">
      <c r="A1522" s="2"/>
      <c r="B1522" s="2"/>
      <c r="C1522" s="2"/>
      <c r="D1522" s="2"/>
      <c r="E1522" s="2"/>
      <c r="F1522" s="28"/>
      <c r="G1522" s="28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  <c r="FW1522" s="2"/>
      <c r="FX1522" s="2"/>
      <c r="FY1522" s="2"/>
      <c r="FZ1522" s="2"/>
      <c r="GA1522" s="2"/>
      <c r="GB1522" s="2"/>
      <c r="GC1522" s="2"/>
      <c r="GD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</row>
    <row r="1523" spans="1:196" x14ac:dyDescent="0.25">
      <c r="A1523" s="2"/>
      <c r="B1523" s="2"/>
      <c r="C1523" s="2"/>
      <c r="D1523" s="2"/>
      <c r="E1523" s="2"/>
      <c r="F1523" s="28"/>
      <c r="G1523" s="28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  <c r="FW1523" s="2"/>
      <c r="FX1523" s="2"/>
      <c r="FY1523" s="2"/>
      <c r="FZ1523" s="2"/>
      <c r="GA1523" s="2"/>
      <c r="GB1523" s="2"/>
      <c r="GC1523" s="2"/>
      <c r="GD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</row>
    <row r="1524" spans="1:196" x14ac:dyDescent="0.25">
      <c r="A1524" s="2"/>
      <c r="B1524" s="2"/>
      <c r="C1524" s="2"/>
      <c r="D1524" s="2"/>
      <c r="E1524" s="2"/>
      <c r="F1524" s="28"/>
      <c r="G1524" s="28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  <c r="FW1524" s="2"/>
      <c r="FX1524" s="2"/>
      <c r="FY1524" s="2"/>
      <c r="FZ1524" s="2"/>
      <c r="GA1524" s="2"/>
      <c r="GB1524" s="2"/>
      <c r="GC1524" s="2"/>
      <c r="GD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</row>
    <row r="1525" spans="1:196" x14ac:dyDescent="0.25">
      <c r="A1525" s="2"/>
      <c r="B1525" s="2"/>
      <c r="C1525" s="2"/>
      <c r="D1525" s="2"/>
      <c r="E1525" s="2"/>
      <c r="F1525" s="28"/>
      <c r="G1525" s="28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  <c r="FW1525" s="2"/>
      <c r="FX1525" s="2"/>
      <c r="FY1525" s="2"/>
      <c r="FZ1525" s="2"/>
      <c r="GA1525" s="2"/>
      <c r="GB1525" s="2"/>
      <c r="GC1525" s="2"/>
      <c r="GD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</row>
    <row r="1526" spans="1:196" x14ac:dyDescent="0.25">
      <c r="A1526" s="2"/>
      <c r="B1526" s="2"/>
      <c r="C1526" s="2"/>
      <c r="D1526" s="2"/>
      <c r="E1526" s="2"/>
      <c r="F1526" s="28"/>
      <c r="G1526" s="28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  <c r="FW1526" s="2"/>
      <c r="FX1526" s="2"/>
      <c r="FY1526" s="2"/>
      <c r="FZ1526" s="2"/>
      <c r="GA1526" s="2"/>
      <c r="GB1526" s="2"/>
      <c r="GC1526" s="2"/>
      <c r="GD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</row>
    <row r="1527" spans="1:196" x14ac:dyDescent="0.25">
      <c r="A1527" s="2"/>
      <c r="B1527" s="2"/>
      <c r="C1527" s="2"/>
      <c r="D1527" s="2"/>
      <c r="E1527" s="2"/>
      <c r="F1527" s="28"/>
      <c r="G1527" s="28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  <c r="FW1527" s="2"/>
      <c r="FX1527" s="2"/>
      <c r="FY1527" s="2"/>
      <c r="FZ1527" s="2"/>
      <c r="GA1527" s="2"/>
      <c r="GB1527" s="2"/>
      <c r="GC1527" s="2"/>
      <c r="GD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</row>
    <row r="1528" spans="1:196" x14ac:dyDescent="0.25">
      <c r="A1528" s="2"/>
      <c r="B1528" s="2"/>
      <c r="C1528" s="2"/>
      <c r="D1528" s="2"/>
      <c r="E1528" s="2"/>
      <c r="F1528" s="28"/>
      <c r="G1528" s="28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  <c r="FW1528" s="2"/>
      <c r="FX1528" s="2"/>
      <c r="FY1528" s="2"/>
      <c r="FZ1528" s="2"/>
      <c r="GA1528" s="2"/>
      <c r="GB1528" s="2"/>
      <c r="GC1528" s="2"/>
      <c r="GD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</row>
    <row r="1529" spans="1:196" x14ac:dyDescent="0.25">
      <c r="A1529" s="2"/>
      <c r="B1529" s="2"/>
      <c r="C1529" s="2"/>
      <c r="D1529" s="2"/>
      <c r="E1529" s="2"/>
      <c r="F1529" s="28"/>
      <c r="G1529" s="28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  <c r="FW1529" s="2"/>
      <c r="FX1529" s="2"/>
      <c r="FY1529" s="2"/>
      <c r="FZ1529" s="2"/>
      <c r="GA1529" s="2"/>
      <c r="GB1529" s="2"/>
      <c r="GC1529" s="2"/>
      <c r="GD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</row>
    <row r="1530" spans="1:196" x14ac:dyDescent="0.25">
      <c r="A1530" s="2"/>
      <c r="B1530" s="2"/>
      <c r="C1530" s="2"/>
      <c r="D1530" s="2"/>
      <c r="E1530" s="2"/>
      <c r="F1530" s="28"/>
      <c r="G1530" s="28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  <c r="FW1530" s="2"/>
      <c r="FX1530" s="2"/>
      <c r="FY1530" s="2"/>
      <c r="FZ1530" s="2"/>
      <c r="GA1530" s="2"/>
      <c r="GB1530" s="2"/>
      <c r="GC1530" s="2"/>
      <c r="GD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</row>
    <row r="1531" spans="1:196" x14ac:dyDescent="0.25">
      <c r="A1531" s="2"/>
      <c r="B1531" s="2"/>
      <c r="C1531" s="2"/>
      <c r="D1531" s="2"/>
      <c r="E1531" s="2"/>
      <c r="F1531" s="28"/>
      <c r="G1531" s="28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  <c r="FW1531" s="2"/>
      <c r="FX1531" s="2"/>
      <c r="FY1531" s="2"/>
      <c r="FZ1531" s="2"/>
      <c r="GA1531" s="2"/>
      <c r="GB1531" s="2"/>
      <c r="GC1531" s="2"/>
      <c r="GD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</row>
    <row r="1532" spans="1:196" x14ac:dyDescent="0.25">
      <c r="A1532" s="2"/>
      <c r="B1532" s="2"/>
      <c r="C1532" s="2"/>
      <c r="D1532" s="2"/>
      <c r="E1532" s="2"/>
      <c r="F1532" s="28"/>
      <c r="G1532" s="28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  <c r="FW1532" s="2"/>
      <c r="FX1532" s="2"/>
      <c r="FY1532" s="2"/>
      <c r="FZ1532" s="2"/>
      <c r="GA1532" s="2"/>
      <c r="GB1532" s="2"/>
      <c r="GC1532" s="2"/>
      <c r="GD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</row>
    <row r="1533" spans="1:196" x14ac:dyDescent="0.25">
      <c r="A1533" s="2"/>
      <c r="B1533" s="2"/>
      <c r="C1533" s="2"/>
      <c r="D1533" s="2"/>
      <c r="E1533" s="2"/>
      <c r="F1533" s="28"/>
      <c r="G1533" s="28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  <c r="FW1533" s="2"/>
      <c r="FX1533" s="2"/>
      <c r="FY1533" s="2"/>
      <c r="FZ1533" s="2"/>
      <c r="GA1533" s="2"/>
      <c r="GB1533" s="2"/>
      <c r="GC1533" s="2"/>
      <c r="GD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</row>
    <row r="1534" spans="1:196" x14ac:dyDescent="0.25">
      <c r="A1534" s="2"/>
      <c r="B1534" s="2"/>
      <c r="C1534" s="2"/>
      <c r="D1534" s="2"/>
      <c r="E1534" s="2"/>
      <c r="F1534" s="28"/>
      <c r="G1534" s="28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  <c r="FW1534" s="2"/>
      <c r="FX1534" s="2"/>
      <c r="FY1534" s="2"/>
      <c r="FZ1534" s="2"/>
      <c r="GA1534" s="2"/>
      <c r="GB1534" s="2"/>
      <c r="GC1534" s="2"/>
      <c r="GD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</row>
    <row r="1535" spans="1:196" x14ac:dyDescent="0.25">
      <c r="A1535" s="2"/>
      <c r="B1535" s="2"/>
      <c r="C1535" s="2"/>
      <c r="D1535" s="2"/>
      <c r="E1535" s="2"/>
      <c r="F1535" s="28"/>
      <c r="G1535" s="28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  <c r="FW1535" s="2"/>
      <c r="FX1535" s="2"/>
      <c r="FY1535" s="2"/>
      <c r="FZ1535" s="2"/>
      <c r="GA1535" s="2"/>
      <c r="GB1535" s="2"/>
      <c r="GC1535" s="2"/>
      <c r="GD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</row>
    <row r="1536" spans="1:196" x14ac:dyDescent="0.25">
      <c r="A1536" s="2"/>
      <c r="B1536" s="2"/>
      <c r="C1536" s="2"/>
      <c r="D1536" s="2"/>
      <c r="E1536" s="2"/>
      <c r="F1536" s="28"/>
      <c r="G1536" s="28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  <c r="FW1536" s="2"/>
      <c r="FX1536" s="2"/>
      <c r="FY1536" s="2"/>
      <c r="FZ1536" s="2"/>
      <c r="GA1536" s="2"/>
      <c r="GB1536" s="2"/>
      <c r="GC1536" s="2"/>
      <c r="GD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</row>
    <row r="1537" spans="1:196" x14ac:dyDescent="0.25">
      <c r="A1537" s="2"/>
      <c r="B1537" s="2"/>
      <c r="C1537" s="2"/>
      <c r="D1537" s="2"/>
      <c r="E1537" s="2"/>
      <c r="F1537" s="28"/>
      <c r="G1537" s="28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  <c r="FW1537" s="2"/>
      <c r="FX1537" s="2"/>
      <c r="FY1537" s="2"/>
      <c r="FZ1537" s="2"/>
      <c r="GA1537" s="2"/>
      <c r="GB1537" s="2"/>
      <c r="GC1537" s="2"/>
      <c r="GD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</row>
    <row r="1538" spans="1:196" x14ac:dyDescent="0.25">
      <c r="A1538" s="2"/>
      <c r="B1538" s="2"/>
      <c r="C1538" s="2"/>
      <c r="D1538" s="2"/>
      <c r="E1538" s="2"/>
      <c r="F1538" s="28"/>
      <c r="G1538" s="28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  <c r="FW1538" s="2"/>
      <c r="FX1538" s="2"/>
      <c r="FY1538" s="2"/>
      <c r="FZ1538" s="2"/>
      <c r="GA1538" s="2"/>
      <c r="GB1538" s="2"/>
      <c r="GC1538" s="2"/>
      <c r="GD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</row>
    <row r="1539" spans="1:196" x14ac:dyDescent="0.25">
      <c r="A1539" s="2"/>
      <c r="B1539" s="2"/>
      <c r="C1539" s="2"/>
      <c r="D1539" s="2"/>
      <c r="E1539" s="2"/>
      <c r="F1539" s="28"/>
      <c r="G1539" s="28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  <c r="FW1539" s="2"/>
      <c r="FX1539" s="2"/>
      <c r="FY1539" s="2"/>
      <c r="FZ1539" s="2"/>
      <c r="GA1539" s="2"/>
      <c r="GB1539" s="2"/>
      <c r="GC1539" s="2"/>
      <c r="GD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</row>
    <row r="1540" spans="1:196" x14ac:dyDescent="0.25">
      <c r="A1540" s="2"/>
      <c r="B1540" s="2"/>
      <c r="C1540" s="2"/>
      <c r="D1540" s="2"/>
      <c r="E1540" s="2"/>
      <c r="F1540" s="28"/>
      <c r="G1540" s="28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  <c r="FW1540" s="2"/>
      <c r="FX1540" s="2"/>
      <c r="FY1540" s="2"/>
      <c r="FZ1540" s="2"/>
      <c r="GA1540" s="2"/>
      <c r="GB1540" s="2"/>
      <c r="GC1540" s="2"/>
      <c r="GD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</row>
    <row r="1541" spans="1:196" x14ac:dyDescent="0.25">
      <c r="A1541" s="2"/>
      <c r="B1541" s="2"/>
      <c r="C1541" s="2"/>
      <c r="D1541" s="2"/>
      <c r="E1541" s="2"/>
      <c r="F1541" s="28"/>
      <c r="G1541" s="28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  <c r="FW1541" s="2"/>
      <c r="FX1541" s="2"/>
      <c r="FY1541" s="2"/>
      <c r="FZ1541" s="2"/>
      <c r="GA1541" s="2"/>
      <c r="GB1541" s="2"/>
      <c r="GC1541" s="2"/>
      <c r="GD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</row>
    <row r="1542" spans="1:196" x14ac:dyDescent="0.25">
      <c r="A1542" s="2"/>
      <c r="B1542" s="2"/>
      <c r="C1542" s="2"/>
      <c r="D1542" s="2"/>
      <c r="E1542" s="2"/>
      <c r="F1542" s="28"/>
      <c r="G1542" s="28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  <c r="FW1542" s="2"/>
      <c r="FX1542" s="2"/>
      <c r="FY1542" s="2"/>
      <c r="FZ1542" s="2"/>
      <c r="GA1542" s="2"/>
      <c r="GB1542" s="2"/>
      <c r="GC1542" s="2"/>
      <c r="GD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</row>
    <row r="1543" spans="1:196" x14ac:dyDescent="0.25">
      <c r="A1543" s="2"/>
      <c r="B1543" s="2"/>
      <c r="C1543" s="2"/>
      <c r="D1543" s="2"/>
      <c r="E1543" s="2"/>
      <c r="F1543" s="28"/>
      <c r="G1543" s="28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  <c r="FW1543" s="2"/>
      <c r="FX1543" s="2"/>
      <c r="FY1543" s="2"/>
      <c r="FZ1543" s="2"/>
      <c r="GA1543" s="2"/>
      <c r="GB1543" s="2"/>
      <c r="GC1543" s="2"/>
      <c r="GD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</row>
    <row r="1544" spans="1:196" x14ac:dyDescent="0.25">
      <c r="A1544" s="2"/>
      <c r="B1544" s="2"/>
      <c r="C1544" s="2"/>
      <c r="D1544" s="2"/>
      <c r="E1544" s="2"/>
      <c r="F1544" s="28"/>
      <c r="G1544" s="28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  <c r="FW1544" s="2"/>
      <c r="FX1544" s="2"/>
      <c r="FY1544" s="2"/>
      <c r="FZ1544" s="2"/>
      <c r="GA1544" s="2"/>
      <c r="GB1544" s="2"/>
      <c r="GC1544" s="2"/>
      <c r="GD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</row>
    <row r="1545" spans="1:196" x14ac:dyDescent="0.25">
      <c r="A1545" s="2"/>
      <c r="B1545" s="2"/>
      <c r="C1545" s="2"/>
      <c r="D1545" s="2"/>
      <c r="E1545" s="2"/>
      <c r="F1545" s="28"/>
      <c r="G1545" s="28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  <c r="FW1545" s="2"/>
      <c r="FX1545" s="2"/>
      <c r="FY1545" s="2"/>
      <c r="FZ1545" s="2"/>
      <c r="GA1545" s="2"/>
      <c r="GB1545" s="2"/>
      <c r="GC1545" s="2"/>
      <c r="GD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</row>
    <row r="1546" spans="1:196" x14ac:dyDescent="0.25">
      <c r="A1546" s="2"/>
      <c r="B1546" s="2"/>
      <c r="C1546" s="2"/>
      <c r="D1546" s="2"/>
      <c r="E1546" s="2"/>
      <c r="F1546" s="28"/>
      <c r="G1546" s="28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  <c r="FW1546" s="2"/>
      <c r="FX1546" s="2"/>
      <c r="FY1546" s="2"/>
      <c r="FZ1546" s="2"/>
      <c r="GA1546" s="2"/>
      <c r="GB1546" s="2"/>
      <c r="GC1546" s="2"/>
      <c r="GD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</row>
    <row r="1547" spans="1:196" x14ac:dyDescent="0.25">
      <c r="A1547" s="2"/>
      <c r="B1547" s="2"/>
      <c r="C1547" s="2"/>
      <c r="D1547" s="2"/>
      <c r="E1547" s="2"/>
      <c r="F1547" s="28"/>
      <c r="G1547" s="28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  <c r="FW1547" s="2"/>
      <c r="FX1547" s="2"/>
      <c r="FY1547" s="2"/>
      <c r="FZ1547" s="2"/>
      <c r="GA1547" s="2"/>
      <c r="GB1547" s="2"/>
      <c r="GC1547" s="2"/>
      <c r="GD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</row>
    <row r="1548" spans="1:196" x14ac:dyDescent="0.25">
      <c r="A1548" s="2"/>
      <c r="B1548" s="2"/>
      <c r="C1548" s="2"/>
      <c r="D1548" s="2"/>
      <c r="E1548" s="2"/>
      <c r="F1548" s="28"/>
      <c r="G1548" s="28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  <c r="FW1548" s="2"/>
      <c r="FX1548" s="2"/>
      <c r="FY1548" s="2"/>
      <c r="FZ1548" s="2"/>
      <c r="GA1548" s="2"/>
      <c r="GB1548" s="2"/>
      <c r="GC1548" s="2"/>
      <c r="GD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</row>
    <row r="1549" spans="1:196" x14ac:dyDescent="0.25">
      <c r="A1549" s="2"/>
      <c r="B1549" s="2"/>
      <c r="C1549" s="2"/>
      <c r="D1549" s="2"/>
      <c r="E1549" s="2"/>
      <c r="F1549" s="28"/>
      <c r="G1549" s="28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  <c r="FW1549" s="2"/>
      <c r="FX1549" s="2"/>
      <c r="FY1549" s="2"/>
      <c r="FZ1549" s="2"/>
      <c r="GA1549" s="2"/>
      <c r="GB1549" s="2"/>
      <c r="GC1549" s="2"/>
      <c r="GD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</row>
    <row r="1550" spans="1:196" x14ac:dyDescent="0.25">
      <c r="A1550" s="2"/>
      <c r="B1550" s="2"/>
      <c r="C1550" s="2"/>
      <c r="D1550" s="2"/>
      <c r="E1550" s="2"/>
      <c r="F1550" s="28"/>
      <c r="G1550" s="28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  <c r="FW1550" s="2"/>
      <c r="FX1550" s="2"/>
      <c r="FY1550" s="2"/>
      <c r="FZ1550" s="2"/>
      <c r="GA1550" s="2"/>
      <c r="GB1550" s="2"/>
      <c r="GC1550" s="2"/>
      <c r="GD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</row>
    <row r="1551" spans="1:196" x14ac:dyDescent="0.25">
      <c r="A1551" s="2"/>
      <c r="B1551" s="2"/>
      <c r="C1551" s="2"/>
      <c r="D1551" s="2"/>
      <c r="E1551" s="2"/>
      <c r="F1551" s="28"/>
      <c r="G1551" s="28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  <c r="FW1551" s="2"/>
      <c r="FX1551" s="2"/>
      <c r="FY1551" s="2"/>
      <c r="FZ1551" s="2"/>
      <c r="GA1551" s="2"/>
      <c r="GB1551" s="2"/>
      <c r="GC1551" s="2"/>
      <c r="GD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</row>
    <row r="1552" spans="1:196" x14ac:dyDescent="0.25">
      <c r="A1552" s="2"/>
      <c r="B1552" s="2"/>
      <c r="C1552" s="2"/>
      <c r="D1552" s="2"/>
      <c r="E1552" s="2"/>
      <c r="F1552" s="28"/>
      <c r="G1552" s="28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  <c r="FW1552" s="2"/>
      <c r="FX1552" s="2"/>
      <c r="FY1552" s="2"/>
      <c r="FZ1552" s="2"/>
      <c r="GA1552" s="2"/>
      <c r="GB1552" s="2"/>
      <c r="GC1552" s="2"/>
      <c r="GD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</row>
    <row r="1553" spans="1:196" x14ac:dyDescent="0.25">
      <c r="A1553" s="2"/>
      <c r="B1553" s="2"/>
      <c r="C1553" s="2"/>
      <c r="D1553" s="2"/>
      <c r="E1553" s="2"/>
      <c r="F1553" s="28"/>
      <c r="G1553" s="28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  <c r="FW1553" s="2"/>
      <c r="FX1553" s="2"/>
      <c r="FY1553" s="2"/>
      <c r="FZ1553" s="2"/>
      <c r="GA1553" s="2"/>
      <c r="GB1553" s="2"/>
      <c r="GC1553" s="2"/>
      <c r="GD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</row>
    <row r="1554" spans="1:196" x14ac:dyDescent="0.25">
      <c r="A1554" s="2"/>
      <c r="B1554" s="2"/>
      <c r="C1554" s="2"/>
      <c r="D1554" s="2"/>
      <c r="E1554" s="2"/>
      <c r="F1554" s="28"/>
      <c r="G1554" s="28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  <c r="FW1554" s="2"/>
      <c r="FX1554" s="2"/>
      <c r="FY1554" s="2"/>
      <c r="FZ1554" s="2"/>
      <c r="GA1554" s="2"/>
      <c r="GB1554" s="2"/>
      <c r="GC1554" s="2"/>
      <c r="GD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</row>
    <row r="1555" spans="1:196" x14ac:dyDescent="0.25">
      <c r="A1555" s="2"/>
      <c r="B1555" s="2"/>
      <c r="C1555" s="2"/>
      <c r="D1555" s="2"/>
      <c r="E1555" s="2"/>
      <c r="F1555" s="28"/>
      <c r="G1555" s="28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  <c r="FW1555" s="2"/>
      <c r="FX1555" s="2"/>
      <c r="FY1555" s="2"/>
      <c r="FZ1555" s="2"/>
      <c r="GA1555" s="2"/>
      <c r="GB1555" s="2"/>
      <c r="GC1555" s="2"/>
      <c r="GD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</row>
    <row r="1556" spans="1:196" x14ac:dyDescent="0.25">
      <c r="A1556" s="2"/>
      <c r="B1556" s="2"/>
      <c r="C1556" s="2"/>
      <c r="D1556" s="2"/>
      <c r="E1556" s="2"/>
      <c r="F1556" s="28"/>
      <c r="G1556" s="28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  <c r="FW1556" s="2"/>
      <c r="FX1556" s="2"/>
      <c r="FY1556" s="2"/>
      <c r="FZ1556" s="2"/>
      <c r="GA1556" s="2"/>
      <c r="GB1556" s="2"/>
      <c r="GC1556" s="2"/>
      <c r="GD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</row>
    <row r="1557" spans="1:196" x14ac:dyDescent="0.25">
      <c r="A1557" s="2"/>
      <c r="B1557" s="2"/>
      <c r="C1557" s="2"/>
      <c r="D1557" s="2"/>
      <c r="E1557" s="2"/>
      <c r="F1557" s="28"/>
      <c r="G1557" s="28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  <c r="FW1557" s="2"/>
      <c r="FX1557" s="2"/>
      <c r="FY1557" s="2"/>
      <c r="FZ1557" s="2"/>
      <c r="GA1557" s="2"/>
      <c r="GB1557" s="2"/>
      <c r="GC1557" s="2"/>
      <c r="GD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</row>
    <row r="1558" spans="1:196" x14ac:dyDescent="0.25">
      <c r="A1558" s="2"/>
      <c r="B1558" s="2"/>
      <c r="C1558" s="2"/>
      <c r="D1558" s="2"/>
      <c r="E1558" s="2"/>
      <c r="F1558" s="28"/>
      <c r="G1558" s="28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  <c r="FW1558" s="2"/>
      <c r="FX1558" s="2"/>
      <c r="FY1558" s="2"/>
      <c r="FZ1558" s="2"/>
      <c r="GA1558" s="2"/>
      <c r="GB1558" s="2"/>
      <c r="GC1558" s="2"/>
      <c r="GD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</row>
    <row r="1559" spans="1:196" x14ac:dyDescent="0.25">
      <c r="A1559" s="2"/>
      <c r="B1559" s="2"/>
      <c r="C1559" s="2"/>
      <c r="D1559" s="2"/>
      <c r="E1559" s="2"/>
      <c r="F1559" s="28"/>
      <c r="G1559" s="28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  <c r="FW1559" s="2"/>
      <c r="FX1559" s="2"/>
      <c r="FY1559" s="2"/>
      <c r="FZ1559" s="2"/>
      <c r="GA1559" s="2"/>
      <c r="GB1559" s="2"/>
      <c r="GC1559" s="2"/>
      <c r="GD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</row>
    <row r="1560" spans="1:196" x14ac:dyDescent="0.25">
      <c r="A1560" s="2"/>
      <c r="B1560" s="2"/>
      <c r="C1560" s="2"/>
      <c r="D1560" s="2"/>
      <c r="E1560" s="2"/>
      <c r="F1560" s="28"/>
      <c r="G1560" s="28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  <c r="FW1560" s="2"/>
      <c r="FX1560" s="2"/>
      <c r="FY1560" s="2"/>
      <c r="FZ1560" s="2"/>
      <c r="GA1560" s="2"/>
      <c r="GB1560" s="2"/>
      <c r="GC1560" s="2"/>
      <c r="GD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</row>
    <row r="1561" spans="1:196" x14ac:dyDescent="0.25">
      <c r="A1561" s="2"/>
      <c r="B1561" s="2"/>
      <c r="C1561" s="2"/>
      <c r="D1561" s="2"/>
      <c r="E1561" s="2"/>
      <c r="F1561" s="28"/>
      <c r="G1561" s="28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  <c r="FW1561" s="2"/>
      <c r="FX1561" s="2"/>
      <c r="FY1561" s="2"/>
      <c r="FZ1561" s="2"/>
      <c r="GA1561" s="2"/>
      <c r="GB1561" s="2"/>
      <c r="GC1561" s="2"/>
      <c r="GD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</row>
    <row r="1562" spans="1:196" x14ac:dyDescent="0.25">
      <c r="A1562" s="2"/>
      <c r="B1562" s="2"/>
      <c r="C1562" s="2"/>
      <c r="D1562" s="2"/>
      <c r="E1562" s="2"/>
      <c r="F1562" s="28"/>
      <c r="G1562" s="28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  <c r="FW1562" s="2"/>
      <c r="FX1562" s="2"/>
      <c r="FY1562" s="2"/>
      <c r="FZ1562" s="2"/>
      <c r="GA1562" s="2"/>
      <c r="GB1562" s="2"/>
      <c r="GC1562" s="2"/>
      <c r="GD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</row>
    <row r="1563" spans="1:196" x14ac:dyDescent="0.25">
      <c r="A1563" s="2"/>
      <c r="B1563" s="2"/>
      <c r="C1563" s="2"/>
      <c r="D1563" s="2"/>
      <c r="E1563" s="2"/>
      <c r="F1563" s="28"/>
      <c r="G1563" s="28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  <c r="FW1563" s="2"/>
      <c r="FX1563" s="2"/>
      <c r="FY1563" s="2"/>
      <c r="FZ1563" s="2"/>
      <c r="GA1563" s="2"/>
      <c r="GB1563" s="2"/>
      <c r="GC1563" s="2"/>
      <c r="GD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</row>
    <row r="1564" spans="1:196" x14ac:dyDescent="0.25">
      <c r="A1564" s="2"/>
      <c r="B1564" s="2"/>
      <c r="C1564" s="2"/>
      <c r="D1564" s="2"/>
      <c r="E1564" s="2"/>
      <c r="F1564" s="28"/>
      <c r="G1564" s="28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  <c r="FW1564" s="2"/>
      <c r="FX1564" s="2"/>
      <c r="FY1564" s="2"/>
      <c r="FZ1564" s="2"/>
      <c r="GA1564" s="2"/>
      <c r="GB1564" s="2"/>
      <c r="GC1564" s="2"/>
      <c r="GD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</row>
    <row r="1565" spans="1:196" x14ac:dyDescent="0.25">
      <c r="A1565" s="2"/>
      <c r="B1565" s="2"/>
      <c r="C1565" s="2"/>
      <c r="D1565" s="2"/>
      <c r="E1565" s="2"/>
      <c r="F1565" s="28"/>
      <c r="G1565" s="28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  <c r="FW1565" s="2"/>
      <c r="FX1565" s="2"/>
      <c r="FY1565" s="2"/>
      <c r="FZ1565" s="2"/>
      <c r="GA1565" s="2"/>
      <c r="GB1565" s="2"/>
      <c r="GC1565" s="2"/>
      <c r="GD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</row>
    <row r="1566" spans="1:196" x14ac:dyDescent="0.25">
      <c r="A1566" s="2"/>
      <c r="B1566" s="2"/>
      <c r="C1566" s="2"/>
      <c r="D1566" s="2"/>
      <c r="E1566" s="2"/>
      <c r="F1566" s="28"/>
      <c r="G1566" s="28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  <c r="FW1566" s="2"/>
      <c r="FX1566" s="2"/>
      <c r="FY1566" s="2"/>
      <c r="FZ1566" s="2"/>
      <c r="GA1566" s="2"/>
      <c r="GB1566" s="2"/>
      <c r="GC1566" s="2"/>
      <c r="GD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</row>
    <row r="1567" spans="1:196" x14ac:dyDescent="0.25">
      <c r="A1567" s="2"/>
      <c r="B1567" s="2"/>
      <c r="C1567" s="2"/>
      <c r="D1567" s="2"/>
      <c r="E1567" s="2"/>
      <c r="F1567" s="28"/>
      <c r="G1567" s="28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  <c r="FW1567" s="2"/>
      <c r="FX1567" s="2"/>
      <c r="FY1567" s="2"/>
      <c r="FZ1567" s="2"/>
      <c r="GA1567" s="2"/>
      <c r="GB1567" s="2"/>
      <c r="GC1567" s="2"/>
      <c r="GD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</row>
    <row r="1568" spans="1:196" x14ac:dyDescent="0.25">
      <c r="A1568" s="2"/>
      <c r="B1568" s="2"/>
      <c r="C1568" s="2"/>
      <c r="D1568" s="2"/>
      <c r="E1568" s="2"/>
      <c r="F1568" s="28"/>
      <c r="G1568" s="28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  <c r="FW1568" s="2"/>
      <c r="FX1568" s="2"/>
      <c r="FY1568" s="2"/>
      <c r="FZ1568" s="2"/>
      <c r="GA1568" s="2"/>
      <c r="GB1568" s="2"/>
      <c r="GC1568" s="2"/>
      <c r="GD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</row>
    <row r="1569" spans="1:196" x14ac:dyDescent="0.25">
      <c r="A1569" s="2"/>
      <c r="B1569" s="2"/>
      <c r="C1569" s="2"/>
      <c r="D1569" s="2"/>
      <c r="E1569" s="2"/>
      <c r="F1569" s="28"/>
      <c r="G1569" s="28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  <c r="FW1569" s="2"/>
      <c r="FX1569" s="2"/>
      <c r="FY1569" s="2"/>
      <c r="FZ1569" s="2"/>
      <c r="GA1569" s="2"/>
      <c r="GB1569" s="2"/>
      <c r="GC1569" s="2"/>
      <c r="GD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</row>
    <row r="1570" spans="1:196" x14ac:dyDescent="0.25">
      <c r="A1570" s="2"/>
      <c r="B1570" s="2"/>
      <c r="C1570" s="2"/>
      <c r="D1570" s="2"/>
      <c r="E1570" s="2"/>
      <c r="F1570" s="28"/>
      <c r="G1570" s="28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  <c r="FW1570" s="2"/>
      <c r="FX1570" s="2"/>
      <c r="FY1570" s="2"/>
      <c r="FZ1570" s="2"/>
      <c r="GA1570" s="2"/>
      <c r="GB1570" s="2"/>
      <c r="GC1570" s="2"/>
      <c r="GD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</row>
    <row r="1571" spans="1:196" x14ac:dyDescent="0.25">
      <c r="A1571" s="2"/>
      <c r="B1571" s="2"/>
      <c r="C1571" s="2"/>
      <c r="D1571" s="2"/>
      <c r="E1571" s="2"/>
      <c r="F1571" s="28"/>
      <c r="G1571" s="28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  <c r="FW1571" s="2"/>
      <c r="FX1571" s="2"/>
      <c r="FY1571" s="2"/>
      <c r="FZ1571" s="2"/>
      <c r="GA1571" s="2"/>
      <c r="GB1571" s="2"/>
      <c r="GC1571" s="2"/>
      <c r="GD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</row>
    <row r="1572" spans="1:196" x14ac:dyDescent="0.25">
      <c r="A1572" s="2"/>
      <c r="B1572" s="2"/>
      <c r="C1572" s="2"/>
      <c r="D1572" s="2"/>
      <c r="E1572" s="2"/>
      <c r="F1572" s="28"/>
      <c r="G1572" s="28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  <c r="FW1572" s="2"/>
      <c r="FX1572" s="2"/>
      <c r="FY1572" s="2"/>
      <c r="FZ1572" s="2"/>
      <c r="GA1572" s="2"/>
      <c r="GB1572" s="2"/>
      <c r="GC1572" s="2"/>
      <c r="GD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</row>
    <row r="1573" spans="1:196" x14ac:dyDescent="0.25">
      <c r="A1573" s="2"/>
      <c r="B1573" s="2"/>
      <c r="C1573" s="2"/>
      <c r="D1573" s="2"/>
      <c r="E1573" s="2"/>
      <c r="F1573" s="28"/>
      <c r="G1573" s="28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  <c r="FW1573" s="2"/>
      <c r="FX1573" s="2"/>
      <c r="FY1573" s="2"/>
      <c r="FZ1573" s="2"/>
      <c r="GA1573" s="2"/>
      <c r="GB1573" s="2"/>
      <c r="GC1573" s="2"/>
      <c r="GD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</row>
    <row r="1574" spans="1:196" x14ac:dyDescent="0.25">
      <c r="A1574" s="2"/>
      <c r="B1574" s="2"/>
      <c r="C1574" s="2"/>
      <c r="D1574" s="2"/>
      <c r="E1574" s="2"/>
      <c r="F1574" s="28"/>
      <c r="G1574" s="28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  <c r="FW1574" s="2"/>
      <c r="FX1574" s="2"/>
      <c r="FY1574" s="2"/>
      <c r="FZ1574" s="2"/>
      <c r="GA1574" s="2"/>
      <c r="GB1574" s="2"/>
      <c r="GC1574" s="2"/>
      <c r="GD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</row>
    <row r="1575" spans="1:196" x14ac:dyDescent="0.25">
      <c r="A1575" s="2"/>
      <c r="B1575" s="2"/>
      <c r="C1575" s="2"/>
      <c r="D1575" s="2"/>
      <c r="E1575" s="2"/>
      <c r="F1575" s="28"/>
      <c r="G1575" s="28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  <c r="FW1575" s="2"/>
      <c r="FX1575" s="2"/>
      <c r="FY1575" s="2"/>
      <c r="FZ1575" s="2"/>
      <c r="GA1575" s="2"/>
      <c r="GB1575" s="2"/>
      <c r="GC1575" s="2"/>
      <c r="GD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</row>
    <row r="1576" spans="1:196" x14ac:dyDescent="0.25">
      <c r="A1576" s="2"/>
      <c r="B1576" s="2"/>
      <c r="C1576" s="2"/>
      <c r="D1576" s="2"/>
      <c r="E1576" s="2"/>
      <c r="F1576" s="28"/>
      <c r="G1576" s="28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  <c r="FW1576" s="2"/>
      <c r="FX1576" s="2"/>
      <c r="FY1576" s="2"/>
      <c r="FZ1576" s="2"/>
      <c r="GA1576" s="2"/>
      <c r="GB1576" s="2"/>
      <c r="GC1576" s="2"/>
      <c r="GD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</row>
    <row r="1577" spans="1:196" x14ac:dyDescent="0.25">
      <c r="A1577" s="2"/>
      <c r="B1577" s="2"/>
      <c r="C1577" s="2"/>
      <c r="D1577" s="2"/>
      <c r="E1577" s="2"/>
      <c r="F1577" s="28"/>
      <c r="G1577" s="28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  <c r="FW1577" s="2"/>
      <c r="FX1577" s="2"/>
      <c r="FY1577" s="2"/>
      <c r="FZ1577" s="2"/>
      <c r="GA1577" s="2"/>
      <c r="GB1577" s="2"/>
      <c r="GC1577" s="2"/>
      <c r="GD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</row>
    <row r="1578" spans="1:196" x14ac:dyDescent="0.25">
      <c r="A1578" s="2"/>
      <c r="B1578" s="2"/>
      <c r="C1578" s="2"/>
      <c r="D1578" s="2"/>
      <c r="E1578" s="2"/>
      <c r="F1578" s="28"/>
      <c r="G1578" s="28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  <c r="FW1578" s="2"/>
      <c r="FX1578" s="2"/>
      <c r="FY1578" s="2"/>
      <c r="FZ1578" s="2"/>
      <c r="GA1578" s="2"/>
      <c r="GB1578" s="2"/>
      <c r="GC1578" s="2"/>
      <c r="GD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</row>
    <row r="1579" spans="1:196" x14ac:dyDescent="0.25">
      <c r="A1579" s="2"/>
      <c r="B1579" s="2"/>
      <c r="C1579" s="2"/>
      <c r="D1579" s="2"/>
      <c r="E1579" s="2"/>
      <c r="F1579" s="28"/>
      <c r="G1579" s="28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  <c r="FW1579" s="2"/>
      <c r="FX1579" s="2"/>
      <c r="FY1579" s="2"/>
      <c r="FZ1579" s="2"/>
      <c r="GA1579" s="2"/>
      <c r="GB1579" s="2"/>
      <c r="GC1579" s="2"/>
      <c r="GD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</row>
    <row r="1580" spans="1:196" x14ac:dyDescent="0.25">
      <c r="A1580" s="2"/>
      <c r="B1580" s="2"/>
      <c r="C1580" s="2"/>
      <c r="D1580" s="2"/>
      <c r="E1580" s="2"/>
      <c r="F1580" s="28"/>
      <c r="G1580" s="28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  <c r="FW1580" s="2"/>
      <c r="FX1580" s="2"/>
      <c r="FY1580" s="2"/>
      <c r="FZ1580" s="2"/>
      <c r="GA1580" s="2"/>
      <c r="GB1580" s="2"/>
      <c r="GC1580" s="2"/>
      <c r="GD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</row>
    <row r="1581" spans="1:196" x14ac:dyDescent="0.25">
      <c r="A1581" s="2"/>
      <c r="B1581" s="2"/>
      <c r="C1581" s="2"/>
      <c r="D1581" s="2"/>
      <c r="E1581" s="2"/>
      <c r="F1581" s="28"/>
      <c r="G1581" s="28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  <c r="FW1581" s="2"/>
      <c r="FX1581" s="2"/>
      <c r="FY1581" s="2"/>
      <c r="FZ1581" s="2"/>
      <c r="GA1581" s="2"/>
      <c r="GB1581" s="2"/>
      <c r="GC1581" s="2"/>
      <c r="GD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</row>
    <row r="1582" spans="1:196" x14ac:dyDescent="0.25">
      <c r="A1582" s="2"/>
      <c r="B1582" s="2"/>
      <c r="C1582" s="2"/>
      <c r="D1582" s="2"/>
      <c r="E1582" s="2"/>
      <c r="F1582" s="28"/>
      <c r="G1582" s="28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  <c r="FW1582" s="2"/>
      <c r="FX1582" s="2"/>
      <c r="FY1582" s="2"/>
      <c r="FZ1582" s="2"/>
      <c r="GA1582" s="2"/>
      <c r="GB1582" s="2"/>
      <c r="GC1582" s="2"/>
      <c r="GD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</row>
    <row r="1583" spans="1:196" x14ac:dyDescent="0.25">
      <c r="A1583" s="2"/>
      <c r="B1583" s="2"/>
      <c r="C1583" s="2"/>
      <c r="D1583" s="2"/>
      <c r="E1583" s="2"/>
      <c r="F1583" s="28"/>
      <c r="G1583" s="28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  <c r="FW1583" s="2"/>
      <c r="FX1583" s="2"/>
      <c r="FY1583" s="2"/>
      <c r="FZ1583" s="2"/>
      <c r="GA1583" s="2"/>
      <c r="GB1583" s="2"/>
      <c r="GC1583" s="2"/>
      <c r="GD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</row>
    <row r="1584" spans="1:196" x14ac:dyDescent="0.25">
      <c r="A1584" s="2"/>
      <c r="B1584" s="2"/>
      <c r="C1584" s="2"/>
      <c r="D1584" s="2"/>
      <c r="E1584" s="2"/>
      <c r="F1584" s="28"/>
      <c r="G1584" s="28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  <c r="FW1584" s="2"/>
      <c r="FX1584" s="2"/>
      <c r="FY1584" s="2"/>
      <c r="FZ1584" s="2"/>
      <c r="GA1584" s="2"/>
      <c r="GB1584" s="2"/>
      <c r="GC1584" s="2"/>
      <c r="GD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</row>
    <row r="1585" spans="1:196" x14ac:dyDescent="0.25">
      <c r="A1585" s="2"/>
      <c r="B1585" s="2"/>
      <c r="C1585" s="2"/>
      <c r="D1585" s="2"/>
      <c r="E1585" s="2"/>
      <c r="F1585" s="28"/>
      <c r="G1585" s="28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  <c r="FW1585" s="2"/>
      <c r="FX1585" s="2"/>
      <c r="FY1585" s="2"/>
      <c r="FZ1585" s="2"/>
      <c r="GA1585" s="2"/>
      <c r="GB1585" s="2"/>
      <c r="GC1585" s="2"/>
      <c r="GD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</row>
    <row r="1586" spans="1:196" x14ac:dyDescent="0.25">
      <c r="A1586" s="2"/>
      <c r="B1586" s="2"/>
      <c r="C1586" s="2"/>
      <c r="D1586" s="2"/>
      <c r="E1586" s="2"/>
      <c r="F1586" s="28"/>
      <c r="G1586" s="28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  <c r="FW1586" s="2"/>
      <c r="FX1586" s="2"/>
      <c r="FY1586" s="2"/>
      <c r="FZ1586" s="2"/>
      <c r="GA1586" s="2"/>
      <c r="GB1586" s="2"/>
      <c r="GC1586" s="2"/>
      <c r="GD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</row>
    <row r="1587" spans="1:196" x14ac:dyDescent="0.25">
      <c r="A1587" s="2"/>
      <c r="B1587" s="2"/>
      <c r="C1587" s="2"/>
      <c r="D1587" s="2"/>
      <c r="E1587" s="2"/>
      <c r="F1587" s="28"/>
      <c r="G1587" s="28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  <c r="FW1587" s="2"/>
      <c r="FX1587" s="2"/>
      <c r="FY1587" s="2"/>
      <c r="FZ1587" s="2"/>
      <c r="GA1587" s="2"/>
      <c r="GB1587" s="2"/>
      <c r="GC1587" s="2"/>
      <c r="GD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</row>
    <row r="1588" spans="1:196" x14ac:dyDescent="0.25">
      <c r="A1588" s="2"/>
      <c r="B1588" s="2"/>
      <c r="C1588" s="2"/>
      <c r="D1588" s="2"/>
      <c r="E1588" s="2"/>
      <c r="F1588" s="28"/>
      <c r="G1588" s="28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  <c r="FW1588" s="2"/>
      <c r="FX1588" s="2"/>
      <c r="FY1588" s="2"/>
      <c r="FZ1588" s="2"/>
      <c r="GA1588" s="2"/>
      <c r="GB1588" s="2"/>
      <c r="GC1588" s="2"/>
      <c r="GD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</row>
    <row r="1589" spans="1:196" x14ac:dyDescent="0.25">
      <c r="A1589" s="2"/>
      <c r="B1589" s="2"/>
      <c r="C1589" s="2"/>
      <c r="D1589" s="2"/>
      <c r="E1589" s="2"/>
      <c r="F1589" s="28"/>
      <c r="G1589" s="28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  <c r="FW1589" s="2"/>
      <c r="FX1589" s="2"/>
      <c r="FY1589" s="2"/>
      <c r="FZ1589" s="2"/>
      <c r="GA1589" s="2"/>
      <c r="GB1589" s="2"/>
      <c r="GC1589" s="2"/>
      <c r="GD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</row>
    <row r="1590" spans="1:196" x14ac:dyDescent="0.25">
      <c r="A1590" s="2"/>
      <c r="B1590" s="2"/>
      <c r="C1590" s="2"/>
      <c r="D1590" s="2"/>
      <c r="E1590" s="2"/>
      <c r="F1590" s="28"/>
      <c r="G1590" s="28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  <c r="FW1590" s="2"/>
      <c r="FX1590" s="2"/>
      <c r="FY1590" s="2"/>
      <c r="FZ1590" s="2"/>
      <c r="GA1590" s="2"/>
      <c r="GB1590" s="2"/>
      <c r="GC1590" s="2"/>
      <c r="GD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</row>
    <row r="1591" spans="1:196" x14ac:dyDescent="0.25">
      <c r="A1591" s="2"/>
      <c r="B1591" s="2"/>
      <c r="C1591" s="2"/>
      <c r="D1591" s="2"/>
      <c r="E1591" s="2"/>
      <c r="F1591" s="28"/>
      <c r="G1591" s="28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  <c r="FW1591" s="2"/>
      <c r="FX1591" s="2"/>
      <c r="FY1591" s="2"/>
      <c r="FZ1591" s="2"/>
      <c r="GA1591" s="2"/>
      <c r="GB1591" s="2"/>
      <c r="GC1591" s="2"/>
      <c r="GD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</row>
    <row r="1592" spans="1:196" x14ac:dyDescent="0.25">
      <c r="A1592" s="2"/>
      <c r="B1592" s="2"/>
      <c r="C1592" s="2"/>
      <c r="D1592" s="2"/>
      <c r="E1592" s="2"/>
      <c r="F1592" s="28"/>
      <c r="G1592" s="28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  <c r="FW1592" s="2"/>
      <c r="FX1592" s="2"/>
      <c r="FY1592" s="2"/>
      <c r="FZ1592" s="2"/>
      <c r="GA1592" s="2"/>
      <c r="GB1592" s="2"/>
      <c r="GC1592" s="2"/>
      <c r="GD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</row>
    <row r="1593" spans="1:196" x14ac:dyDescent="0.25">
      <c r="A1593" s="2"/>
      <c r="B1593" s="2"/>
      <c r="C1593" s="2"/>
      <c r="D1593" s="2"/>
      <c r="E1593" s="2"/>
      <c r="F1593" s="28"/>
      <c r="G1593" s="28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  <c r="FW1593" s="2"/>
      <c r="FX1593" s="2"/>
      <c r="FY1593" s="2"/>
      <c r="FZ1593" s="2"/>
      <c r="GA1593" s="2"/>
      <c r="GB1593" s="2"/>
      <c r="GC1593" s="2"/>
      <c r="GD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</row>
    <row r="1594" spans="1:196" x14ac:dyDescent="0.25">
      <c r="A1594" s="2"/>
      <c r="B1594" s="2"/>
      <c r="C1594" s="2"/>
      <c r="D1594" s="2"/>
      <c r="E1594" s="2"/>
      <c r="F1594" s="28"/>
      <c r="G1594" s="28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  <c r="FW1594" s="2"/>
      <c r="FX1594" s="2"/>
      <c r="FY1594" s="2"/>
      <c r="FZ1594" s="2"/>
      <c r="GA1594" s="2"/>
      <c r="GB1594" s="2"/>
      <c r="GC1594" s="2"/>
      <c r="GD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</row>
    <row r="1595" spans="1:196" x14ac:dyDescent="0.25">
      <c r="A1595" s="2"/>
      <c r="B1595" s="2"/>
      <c r="C1595" s="2"/>
      <c r="D1595" s="2"/>
      <c r="E1595" s="2"/>
      <c r="F1595" s="28"/>
      <c r="G1595" s="28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  <c r="FW1595" s="2"/>
      <c r="FX1595" s="2"/>
      <c r="FY1595" s="2"/>
      <c r="FZ1595" s="2"/>
      <c r="GA1595" s="2"/>
      <c r="GB1595" s="2"/>
      <c r="GC1595" s="2"/>
      <c r="GD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</row>
    <row r="1596" spans="1:196" x14ac:dyDescent="0.25">
      <c r="A1596" s="2"/>
      <c r="B1596" s="2"/>
      <c r="C1596" s="2"/>
      <c r="D1596" s="2"/>
      <c r="E1596" s="2"/>
      <c r="F1596" s="28"/>
      <c r="G1596" s="28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  <c r="FW1596" s="2"/>
      <c r="FX1596" s="2"/>
      <c r="FY1596" s="2"/>
      <c r="FZ1596" s="2"/>
      <c r="GA1596" s="2"/>
      <c r="GB1596" s="2"/>
      <c r="GC1596" s="2"/>
      <c r="GD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</row>
    <row r="1597" spans="1:196" x14ac:dyDescent="0.25">
      <c r="A1597" s="2"/>
      <c r="B1597" s="2"/>
      <c r="C1597" s="2"/>
      <c r="D1597" s="2"/>
      <c r="E1597" s="2"/>
      <c r="F1597" s="28"/>
      <c r="G1597" s="28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  <c r="FW1597" s="2"/>
      <c r="FX1597" s="2"/>
      <c r="FY1597" s="2"/>
      <c r="FZ1597" s="2"/>
      <c r="GA1597" s="2"/>
      <c r="GB1597" s="2"/>
      <c r="GC1597" s="2"/>
      <c r="GD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</row>
    <row r="1598" spans="1:196" x14ac:dyDescent="0.25">
      <c r="A1598" s="2"/>
      <c r="B1598" s="2"/>
      <c r="C1598" s="2"/>
      <c r="D1598" s="2"/>
      <c r="E1598" s="2"/>
      <c r="F1598" s="28"/>
      <c r="G1598" s="28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  <c r="FW1598" s="2"/>
      <c r="FX1598" s="2"/>
      <c r="FY1598" s="2"/>
      <c r="FZ1598" s="2"/>
      <c r="GA1598" s="2"/>
      <c r="GB1598" s="2"/>
      <c r="GC1598" s="2"/>
      <c r="GD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</row>
    <row r="1599" spans="1:196" x14ac:dyDescent="0.25">
      <c r="A1599" s="2"/>
      <c r="B1599" s="2"/>
      <c r="C1599" s="2"/>
      <c r="D1599" s="2"/>
      <c r="E1599" s="2"/>
      <c r="F1599" s="28"/>
      <c r="G1599" s="28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  <c r="FW1599" s="2"/>
      <c r="FX1599" s="2"/>
      <c r="FY1599" s="2"/>
      <c r="FZ1599" s="2"/>
      <c r="GA1599" s="2"/>
      <c r="GB1599" s="2"/>
      <c r="GC1599" s="2"/>
      <c r="GD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</row>
    <row r="1600" spans="1:196" x14ac:dyDescent="0.25">
      <c r="A1600" s="2"/>
      <c r="B1600" s="2"/>
      <c r="C1600" s="2"/>
      <c r="D1600" s="2"/>
      <c r="E1600" s="2"/>
      <c r="F1600" s="28"/>
      <c r="G1600" s="28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  <c r="FW1600" s="2"/>
      <c r="FX1600" s="2"/>
      <c r="FY1600" s="2"/>
      <c r="FZ1600" s="2"/>
      <c r="GA1600" s="2"/>
      <c r="GB1600" s="2"/>
      <c r="GC1600" s="2"/>
      <c r="GD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</row>
    <row r="1601" spans="1:196" x14ac:dyDescent="0.25">
      <c r="A1601" s="2"/>
      <c r="B1601" s="2"/>
      <c r="C1601" s="2"/>
      <c r="D1601" s="2"/>
      <c r="E1601" s="2"/>
      <c r="F1601" s="28"/>
      <c r="G1601" s="28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  <c r="FW1601" s="2"/>
      <c r="FX1601" s="2"/>
      <c r="FY1601" s="2"/>
      <c r="FZ1601" s="2"/>
      <c r="GA1601" s="2"/>
      <c r="GB1601" s="2"/>
      <c r="GC1601" s="2"/>
      <c r="GD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</row>
    <row r="1602" spans="1:196" x14ac:dyDescent="0.25">
      <c r="A1602" s="2"/>
      <c r="B1602" s="2"/>
      <c r="C1602" s="2"/>
      <c r="D1602" s="2"/>
      <c r="E1602" s="2"/>
      <c r="F1602" s="28"/>
      <c r="G1602" s="28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  <c r="FW1602" s="2"/>
      <c r="FX1602" s="2"/>
      <c r="FY1602" s="2"/>
      <c r="FZ1602" s="2"/>
      <c r="GA1602" s="2"/>
      <c r="GB1602" s="2"/>
      <c r="GC1602" s="2"/>
      <c r="GD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</row>
    <row r="1603" spans="1:196" x14ac:dyDescent="0.25">
      <c r="A1603" s="2"/>
      <c r="B1603" s="2"/>
      <c r="C1603" s="2"/>
      <c r="D1603" s="2"/>
      <c r="E1603" s="2"/>
      <c r="F1603" s="28"/>
      <c r="G1603" s="28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  <c r="FW1603" s="2"/>
      <c r="FX1603" s="2"/>
      <c r="FY1603" s="2"/>
      <c r="FZ1603" s="2"/>
      <c r="GA1603" s="2"/>
      <c r="GB1603" s="2"/>
      <c r="GC1603" s="2"/>
      <c r="GD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</row>
    <row r="1604" spans="1:196" x14ac:dyDescent="0.25">
      <c r="A1604" s="2"/>
      <c r="B1604" s="2"/>
      <c r="C1604" s="2"/>
      <c r="D1604" s="2"/>
      <c r="E1604" s="2"/>
      <c r="F1604" s="28"/>
      <c r="G1604" s="28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  <c r="FW1604" s="2"/>
      <c r="FX1604" s="2"/>
      <c r="FY1604" s="2"/>
      <c r="FZ1604" s="2"/>
      <c r="GA1604" s="2"/>
      <c r="GB1604" s="2"/>
      <c r="GC1604" s="2"/>
      <c r="GD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</row>
    <row r="1605" spans="1:196" x14ac:dyDescent="0.25">
      <c r="A1605" s="2"/>
      <c r="B1605" s="2"/>
      <c r="C1605" s="2"/>
      <c r="D1605" s="2"/>
      <c r="E1605" s="2"/>
      <c r="F1605" s="28"/>
      <c r="G1605" s="28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  <c r="FW1605" s="2"/>
      <c r="FX1605" s="2"/>
      <c r="FY1605" s="2"/>
      <c r="FZ1605" s="2"/>
      <c r="GA1605" s="2"/>
      <c r="GB1605" s="2"/>
      <c r="GC1605" s="2"/>
      <c r="GD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</row>
    <row r="1606" spans="1:196" x14ac:dyDescent="0.25">
      <c r="A1606" s="2"/>
      <c r="B1606" s="2"/>
      <c r="C1606" s="2"/>
      <c r="D1606" s="2"/>
      <c r="E1606" s="2"/>
      <c r="F1606" s="28"/>
      <c r="G1606" s="28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  <c r="FW1606" s="2"/>
      <c r="FX1606" s="2"/>
      <c r="FY1606" s="2"/>
      <c r="FZ1606" s="2"/>
      <c r="GA1606" s="2"/>
      <c r="GB1606" s="2"/>
      <c r="GC1606" s="2"/>
      <c r="GD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</row>
    <row r="1607" spans="1:196" x14ac:dyDescent="0.25">
      <c r="A1607" s="2"/>
      <c r="B1607" s="2"/>
      <c r="C1607" s="2"/>
      <c r="D1607" s="2"/>
      <c r="E1607" s="2"/>
      <c r="F1607" s="28"/>
      <c r="G1607" s="28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  <c r="FW1607" s="2"/>
      <c r="FX1607" s="2"/>
      <c r="FY1607" s="2"/>
      <c r="FZ1607" s="2"/>
      <c r="GA1607" s="2"/>
      <c r="GB1607" s="2"/>
      <c r="GC1607" s="2"/>
      <c r="GD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</row>
    <row r="1608" spans="1:196" x14ac:dyDescent="0.25">
      <c r="A1608" s="2"/>
      <c r="B1608" s="2"/>
      <c r="C1608" s="2"/>
      <c r="D1608" s="2"/>
      <c r="E1608" s="2"/>
      <c r="F1608" s="28"/>
      <c r="G1608" s="28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  <c r="FW1608" s="2"/>
      <c r="FX1608" s="2"/>
      <c r="FY1608" s="2"/>
      <c r="FZ1608" s="2"/>
      <c r="GA1608" s="2"/>
      <c r="GB1608" s="2"/>
      <c r="GC1608" s="2"/>
      <c r="GD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</row>
    <row r="1609" spans="1:196" x14ac:dyDescent="0.25">
      <c r="A1609" s="2"/>
      <c r="B1609" s="2"/>
      <c r="C1609" s="2"/>
      <c r="D1609" s="2"/>
      <c r="E1609" s="2"/>
      <c r="F1609" s="28"/>
      <c r="G1609" s="28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  <c r="FW1609" s="2"/>
      <c r="FX1609" s="2"/>
      <c r="FY1609" s="2"/>
      <c r="FZ1609" s="2"/>
      <c r="GA1609" s="2"/>
      <c r="GB1609" s="2"/>
      <c r="GC1609" s="2"/>
      <c r="GD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</row>
    <row r="1610" spans="1:196" x14ac:dyDescent="0.25">
      <c r="A1610" s="2"/>
      <c r="B1610" s="2"/>
      <c r="C1610" s="2"/>
      <c r="D1610" s="2"/>
      <c r="E1610" s="2"/>
      <c r="F1610" s="28"/>
      <c r="G1610" s="28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  <c r="FW1610" s="2"/>
      <c r="FX1610" s="2"/>
      <c r="FY1610" s="2"/>
      <c r="FZ1610" s="2"/>
      <c r="GA1610" s="2"/>
      <c r="GB1610" s="2"/>
      <c r="GC1610" s="2"/>
      <c r="GD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</row>
    <row r="1611" spans="1:196" x14ac:dyDescent="0.25">
      <c r="A1611" s="2"/>
      <c r="B1611" s="2"/>
      <c r="C1611" s="2"/>
      <c r="D1611" s="2"/>
      <c r="E1611" s="2"/>
      <c r="F1611" s="28"/>
      <c r="G1611" s="28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  <c r="FW1611" s="2"/>
      <c r="FX1611" s="2"/>
      <c r="FY1611" s="2"/>
      <c r="FZ1611" s="2"/>
      <c r="GA1611" s="2"/>
      <c r="GB1611" s="2"/>
      <c r="GC1611" s="2"/>
      <c r="GD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</row>
    <row r="1612" spans="1:196" x14ac:dyDescent="0.25">
      <c r="A1612" s="2"/>
      <c r="B1612" s="2"/>
      <c r="C1612" s="2"/>
      <c r="D1612" s="2"/>
      <c r="E1612" s="2"/>
      <c r="F1612" s="28"/>
      <c r="G1612" s="28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  <c r="FW1612" s="2"/>
      <c r="FX1612" s="2"/>
      <c r="FY1612" s="2"/>
      <c r="FZ1612" s="2"/>
      <c r="GA1612" s="2"/>
      <c r="GB1612" s="2"/>
      <c r="GC1612" s="2"/>
      <c r="GD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</row>
    <row r="1613" spans="1:196" x14ac:dyDescent="0.25">
      <c r="A1613" s="2"/>
      <c r="B1613" s="2"/>
      <c r="C1613" s="2"/>
      <c r="D1613" s="2"/>
      <c r="E1613" s="2"/>
      <c r="F1613" s="28"/>
      <c r="G1613" s="28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  <c r="FW1613" s="2"/>
      <c r="FX1613" s="2"/>
      <c r="FY1613" s="2"/>
      <c r="FZ1613" s="2"/>
      <c r="GA1613" s="2"/>
      <c r="GB1613" s="2"/>
      <c r="GC1613" s="2"/>
      <c r="GD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</row>
    <row r="1614" spans="1:196" x14ac:dyDescent="0.25">
      <c r="A1614" s="2"/>
      <c r="B1614" s="2"/>
      <c r="C1614" s="2"/>
      <c r="D1614" s="2"/>
      <c r="E1614" s="2"/>
      <c r="F1614" s="28"/>
      <c r="G1614" s="28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  <c r="FW1614" s="2"/>
      <c r="FX1614" s="2"/>
      <c r="FY1614" s="2"/>
      <c r="FZ1614" s="2"/>
      <c r="GA1614" s="2"/>
      <c r="GB1614" s="2"/>
      <c r="GC1614" s="2"/>
      <c r="GD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</row>
    <row r="1615" spans="1:196" x14ac:dyDescent="0.25">
      <c r="A1615" s="2"/>
      <c r="B1615" s="2"/>
      <c r="C1615" s="2"/>
      <c r="D1615" s="2"/>
      <c r="E1615" s="2"/>
      <c r="F1615" s="28"/>
      <c r="G1615" s="28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  <c r="FW1615" s="2"/>
      <c r="FX1615" s="2"/>
      <c r="FY1615" s="2"/>
      <c r="FZ1615" s="2"/>
      <c r="GA1615" s="2"/>
      <c r="GB1615" s="2"/>
      <c r="GC1615" s="2"/>
      <c r="GD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</row>
    <row r="1616" spans="1:196" x14ac:dyDescent="0.25">
      <c r="A1616" s="2"/>
      <c r="B1616" s="2"/>
      <c r="C1616" s="2"/>
      <c r="D1616" s="2"/>
      <c r="E1616" s="2"/>
      <c r="F1616" s="28"/>
      <c r="G1616" s="28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  <c r="FW1616" s="2"/>
      <c r="FX1616" s="2"/>
      <c r="FY1616" s="2"/>
      <c r="FZ1616" s="2"/>
      <c r="GA1616" s="2"/>
      <c r="GB1616" s="2"/>
      <c r="GC1616" s="2"/>
      <c r="GD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</row>
    <row r="1617" spans="1:196" x14ac:dyDescent="0.25">
      <c r="A1617" s="2"/>
      <c r="B1617" s="2"/>
      <c r="C1617" s="2"/>
      <c r="D1617" s="2"/>
      <c r="E1617" s="2"/>
      <c r="F1617" s="28"/>
      <c r="G1617" s="28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  <c r="FW1617" s="2"/>
      <c r="FX1617" s="2"/>
      <c r="FY1617" s="2"/>
      <c r="FZ1617" s="2"/>
      <c r="GA1617" s="2"/>
      <c r="GB1617" s="2"/>
      <c r="GC1617" s="2"/>
      <c r="GD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</row>
    <row r="1618" spans="1:196" x14ac:dyDescent="0.25">
      <c r="A1618" s="2"/>
      <c r="B1618" s="2"/>
      <c r="C1618" s="2"/>
      <c r="D1618" s="2"/>
      <c r="E1618" s="2"/>
      <c r="F1618" s="28"/>
      <c r="G1618" s="28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  <c r="FW1618" s="2"/>
      <c r="FX1618" s="2"/>
      <c r="FY1618" s="2"/>
      <c r="FZ1618" s="2"/>
      <c r="GA1618" s="2"/>
      <c r="GB1618" s="2"/>
      <c r="GC1618" s="2"/>
      <c r="GD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</row>
    <row r="1619" spans="1:196" x14ac:dyDescent="0.25">
      <c r="A1619" s="2"/>
      <c r="B1619" s="2"/>
      <c r="C1619" s="2"/>
      <c r="D1619" s="2"/>
      <c r="E1619" s="2"/>
      <c r="F1619" s="28"/>
      <c r="G1619" s="28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  <c r="FW1619" s="2"/>
      <c r="FX1619" s="2"/>
      <c r="FY1619" s="2"/>
      <c r="FZ1619" s="2"/>
      <c r="GA1619" s="2"/>
      <c r="GB1619" s="2"/>
      <c r="GC1619" s="2"/>
      <c r="GD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</row>
    <row r="1620" spans="1:196" x14ac:dyDescent="0.25">
      <c r="A1620" s="2"/>
      <c r="B1620" s="2"/>
      <c r="C1620" s="2"/>
      <c r="D1620" s="2"/>
      <c r="E1620" s="2"/>
      <c r="F1620" s="28"/>
      <c r="G1620" s="28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  <c r="FW1620" s="2"/>
      <c r="FX1620" s="2"/>
      <c r="FY1620" s="2"/>
      <c r="FZ1620" s="2"/>
      <c r="GA1620" s="2"/>
      <c r="GB1620" s="2"/>
      <c r="GC1620" s="2"/>
      <c r="GD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</row>
    <row r="1621" spans="1:196" x14ac:dyDescent="0.25">
      <c r="A1621" s="2"/>
      <c r="B1621" s="2"/>
      <c r="C1621" s="2"/>
      <c r="D1621" s="2"/>
      <c r="E1621" s="2"/>
      <c r="F1621" s="28"/>
      <c r="G1621" s="28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  <c r="FW1621" s="2"/>
      <c r="FX1621" s="2"/>
      <c r="FY1621" s="2"/>
      <c r="FZ1621" s="2"/>
      <c r="GA1621" s="2"/>
      <c r="GB1621" s="2"/>
      <c r="GC1621" s="2"/>
      <c r="GD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</row>
    <row r="1622" spans="1:196" x14ac:dyDescent="0.25">
      <c r="A1622" s="2"/>
      <c r="B1622" s="2"/>
      <c r="C1622" s="2"/>
      <c r="D1622" s="2"/>
      <c r="E1622" s="2"/>
      <c r="F1622" s="28"/>
      <c r="G1622" s="28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  <c r="FW1622" s="2"/>
      <c r="FX1622" s="2"/>
      <c r="FY1622" s="2"/>
      <c r="FZ1622" s="2"/>
      <c r="GA1622" s="2"/>
      <c r="GB1622" s="2"/>
      <c r="GC1622" s="2"/>
      <c r="GD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</row>
    <row r="1623" spans="1:196" x14ac:dyDescent="0.25">
      <c r="A1623" s="2"/>
      <c r="B1623" s="2"/>
      <c r="C1623" s="2"/>
      <c r="D1623" s="2"/>
      <c r="E1623" s="2"/>
      <c r="F1623" s="28"/>
      <c r="G1623" s="28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  <c r="FW1623" s="2"/>
      <c r="FX1623" s="2"/>
      <c r="FY1623" s="2"/>
      <c r="FZ1623" s="2"/>
      <c r="GA1623" s="2"/>
      <c r="GB1623" s="2"/>
      <c r="GC1623" s="2"/>
      <c r="GD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</row>
    <row r="1624" spans="1:196" x14ac:dyDescent="0.25">
      <c r="A1624" s="2"/>
      <c r="B1624" s="2"/>
      <c r="C1624" s="2"/>
      <c r="D1624" s="2"/>
      <c r="E1624" s="2"/>
      <c r="F1624" s="28"/>
      <c r="G1624" s="28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  <c r="FW1624" s="2"/>
      <c r="FX1624" s="2"/>
      <c r="FY1624" s="2"/>
      <c r="FZ1624" s="2"/>
      <c r="GA1624" s="2"/>
      <c r="GB1624" s="2"/>
      <c r="GC1624" s="2"/>
      <c r="GD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</row>
    <row r="1625" spans="1:196" x14ac:dyDescent="0.25">
      <c r="A1625" s="2"/>
      <c r="B1625" s="2"/>
      <c r="C1625" s="2"/>
      <c r="D1625" s="2"/>
      <c r="E1625" s="2"/>
      <c r="F1625" s="28"/>
      <c r="G1625" s="28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  <c r="FW1625" s="2"/>
      <c r="FX1625" s="2"/>
      <c r="FY1625" s="2"/>
      <c r="FZ1625" s="2"/>
      <c r="GA1625" s="2"/>
      <c r="GB1625" s="2"/>
      <c r="GC1625" s="2"/>
      <c r="GD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</row>
    <row r="1626" spans="1:196" x14ac:dyDescent="0.25">
      <c r="A1626" s="2"/>
      <c r="B1626" s="2"/>
      <c r="C1626" s="2"/>
      <c r="D1626" s="2"/>
      <c r="E1626" s="2"/>
      <c r="F1626" s="28"/>
      <c r="G1626" s="28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  <c r="FW1626" s="2"/>
      <c r="FX1626" s="2"/>
      <c r="FY1626" s="2"/>
      <c r="FZ1626" s="2"/>
      <c r="GA1626" s="2"/>
      <c r="GB1626" s="2"/>
      <c r="GC1626" s="2"/>
      <c r="GD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</row>
    <row r="1627" spans="1:196" x14ac:dyDescent="0.25">
      <c r="A1627" s="2"/>
      <c r="B1627" s="2"/>
      <c r="C1627" s="2"/>
      <c r="D1627" s="2"/>
      <c r="E1627" s="2"/>
      <c r="F1627" s="28"/>
      <c r="G1627" s="28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  <c r="FW1627" s="2"/>
      <c r="FX1627" s="2"/>
      <c r="FY1627" s="2"/>
      <c r="FZ1627" s="2"/>
      <c r="GA1627" s="2"/>
      <c r="GB1627" s="2"/>
      <c r="GC1627" s="2"/>
      <c r="GD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</row>
    <row r="1628" spans="1:196" x14ac:dyDescent="0.25">
      <c r="A1628" s="2"/>
      <c r="B1628" s="2"/>
      <c r="C1628" s="2"/>
      <c r="D1628" s="2"/>
      <c r="E1628" s="2"/>
      <c r="F1628" s="28"/>
      <c r="G1628" s="28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  <c r="FW1628" s="2"/>
      <c r="FX1628" s="2"/>
      <c r="FY1628" s="2"/>
      <c r="FZ1628" s="2"/>
      <c r="GA1628" s="2"/>
      <c r="GB1628" s="2"/>
      <c r="GC1628" s="2"/>
      <c r="GD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</row>
    <row r="1629" spans="1:196" x14ac:dyDescent="0.25">
      <c r="A1629" s="2"/>
      <c r="B1629" s="2"/>
      <c r="C1629" s="2"/>
      <c r="D1629" s="2"/>
      <c r="E1629" s="2"/>
      <c r="F1629" s="28"/>
      <c r="G1629" s="28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  <c r="FW1629" s="2"/>
      <c r="FX1629" s="2"/>
      <c r="FY1629" s="2"/>
      <c r="FZ1629" s="2"/>
      <c r="GA1629" s="2"/>
      <c r="GB1629" s="2"/>
      <c r="GC1629" s="2"/>
      <c r="GD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</row>
    <row r="1630" spans="1:196" x14ac:dyDescent="0.25">
      <c r="A1630" s="2"/>
      <c r="B1630" s="2"/>
      <c r="C1630" s="2"/>
      <c r="D1630" s="2"/>
      <c r="E1630" s="2"/>
      <c r="F1630" s="28"/>
      <c r="G1630" s="28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  <c r="FW1630" s="2"/>
      <c r="FX1630" s="2"/>
      <c r="FY1630" s="2"/>
      <c r="FZ1630" s="2"/>
      <c r="GA1630" s="2"/>
      <c r="GB1630" s="2"/>
      <c r="GC1630" s="2"/>
      <c r="GD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</row>
    <row r="1631" spans="1:196" x14ac:dyDescent="0.25">
      <c r="A1631" s="2"/>
      <c r="B1631" s="2"/>
      <c r="C1631" s="2"/>
      <c r="D1631" s="2"/>
      <c r="E1631" s="2"/>
      <c r="F1631" s="28"/>
      <c r="G1631" s="28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  <c r="FW1631" s="2"/>
      <c r="FX1631" s="2"/>
      <c r="FY1631" s="2"/>
      <c r="FZ1631" s="2"/>
      <c r="GA1631" s="2"/>
      <c r="GB1631" s="2"/>
      <c r="GC1631" s="2"/>
      <c r="GD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</row>
    <row r="1632" spans="1:196" x14ac:dyDescent="0.25">
      <c r="A1632" s="2"/>
      <c r="B1632" s="2"/>
      <c r="C1632" s="2"/>
      <c r="D1632" s="2"/>
      <c r="E1632" s="2"/>
      <c r="F1632" s="28"/>
      <c r="G1632" s="28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  <c r="FW1632" s="2"/>
      <c r="FX1632" s="2"/>
      <c r="FY1632" s="2"/>
      <c r="FZ1632" s="2"/>
      <c r="GA1632" s="2"/>
      <c r="GB1632" s="2"/>
      <c r="GC1632" s="2"/>
      <c r="GD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</row>
    <row r="1633" spans="1:196" x14ac:dyDescent="0.25">
      <c r="A1633" s="2"/>
      <c r="B1633" s="2"/>
      <c r="C1633" s="2"/>
      <c r="D1633" s="2"/>
      <c r="E1633" s="2"/>
      <c r="F1633" s="28"/>
      <c r="G1633" s="28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  <c r="FW1633" s="2"/>
      <c r="FX1633" s="2"/>
      <c r="FY1633" s="2"/>
      <c r="FZ1633" s="2"/>
      <c r="GA1633" s="2"/>
      <c r="GB1633" s="2"/>
      <c r="GC1633" s="2"/>
      <c r="GD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</row>
    <row r="1634" spans="1:196" x14ac:dyDescent="0.25">
      <c r="A1634" s="2"/>
      <c r="B1634" s="2"/>
      <c r="C1634" s="2"/>
      <c r="D1634" s="2"/>
      <c r="E1634" s="2"/>
      <c r="F1634" s="28"/>
      <c r="G1634" s="28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  <c r="FW1634" s="2"/>
      <c r="FX1634" s="2"/>
      <c r="FY1634" s="2"/>
      <c r="FZ1634" s="2"/>
      <c r="GA1634" s="2"/>
      <c r="GB1634" s="2"/>
      <c r="GC1634" s="2"/>
      <c r="GD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</row>
    <row r="1635" spans="1:196" x14ac:dyDescent="0.25">
      <c r="A1635" s="2"/>
      <c r="B1635" s="2"/>
      <c r="C1635" s="2"/>
      <c r="D1635" s="2"/>
      <c r="E1635" s="2"/>
      <c r="F1635" s="28"/>
      <c r="G1635" s="28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  <c r="FW1635" s="2"/>
      <c r="FX1635" s="2"/>
      <c r="FY1635" s="2"/>
      <c r="FZ1635" s="2"/>
      <c r="GA1635" s="2"/>
      <c r="GB1635" s="2"/>
      <c r="GC1635" s="2"/>
      <c r="GD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</row>
    <row r="1636" spans="1:196" x14ac:dyDescent="0.25">
      <c r="A1636" s="2"/>
      <c r="B1636" s="2"/>
      <c r="C1636" s="2"/>
      <c r="D1636" s="2"/>
      <c r="E1636" s="2"/>
      <c r="F1636" s="28"/>
      <c r="G1636" s="28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  <c r="FW1636" s="2"/>
      <c r="FX1636" s="2"/>
      <c r="FY1636" s="2"/>
      <c r="FZ1636" s="2"/>
      <c r="GA1636" s="2"/>
      <c r="GB1636" s="2"/>
      <c r="GC1636" s="2"/>
      <c r="GD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</row>
    <row r="1637" spans="1:196" x14ac:dyDescent="0.25">
      <c r="A1637" s="2"/>
      <c r="B1637" s="2"/>
      <c r="C1637" s="2"/>
      <c r="D1637" s="2"/>
      <c r="E1637" s="2"/>
      <c r="F1637" s="28"/>
      <c r="G1637" s="28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  <c r="FW1637" s="2"/>
      <c r="FX1637" s="2"/>
      <c r="FY1637" s="2"/>
      <c r="FZ1637" s="2"/>
      <c r="GA1637" s="2"/>
      <c r="GB1637" s="2"/>
      <c r="GC1637" s="2"/>
      <c r="GD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</row>
    <row r="1638" spans="1:196" x14ac:dyDescent="0.25">
      <c r="A1638" s="2"/>
      <c r="B1638" s="2"/>
      <c r="C1638" s="2"/>
      <c r="D1638" s="2"/>
      <c r="E1638" s="2"/>
      <c r="F1638" s="28"/>
      <c r="G1638" s="28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  <c r="FW1638" s="2"/>
      <c r="FX1638" s="2"/>
      <c r="FY1638" s="2"/>
      <c r="FZ1638" s="2"/>
      <c r="GA1638" s="2"/>
      <c r="GB1638" s="2"/>
      <c r="GC1638" s="2"/>
      <c r="GD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</row>
    <row r="1639" spans="1:196" x14ac:dyDescent="0.25">
      <c r="A1639" s="2"/>
      <c r="B1639" s="2"/>
      <c r="C1639" s="2"/>
      <c r="D1639" s="2"/>
      <c r="E1639" s="2"/>
      <c r="F1639" s="28"/>
      <c r="G1639" s="28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  <c r="FW1639" s="2"/>
      <c r="FX1639" s="2"/>
      <c r="FY1639" s="2"/>
      <c r="FZ1639" s="2"/>
      <c r="GA1639" s="2"/>
      <c r="GB1639" s="2"/>
      <c r="GC1639" s="2"/>
      <c r="GD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</row>
    <row r="1640" spans="1:196" x14ac:dyDescent="0.25">
      <c r="A1640" s="2"/>
      <c r="B1640" s="2"/>
      <c r="C1640" s="2"/>
      <c r="D1640" s="2"/>
      <c r="E1640" s="2"/>
      <c r="F1640" s="28"/>
      <c r="G1640" s="28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  <c r="FW1640" s="2"/>
      <c r="FX1640" s="2"/>
      <c r="FY1640" s="2"/>
      <c r="FZ1640" s="2"/>
      <c r="GA1640" s="2"/>
      <c r="GB1640" s="2"/>
      <c r="GC1640" s="2"/>
      <c r="GD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</row>
    <row r="1641" spans="1:196" x14ac:dyDescent="0.25">
      <c r="A1641" s="2"/>
      <c r="B1641" s="2"/>
      <c r="C1641" s="2"/>
      <c r="D1641" s="2"/>
      <c r="E1641" s="2"/>
      <c r="F1641" s="28"/>
      <c r="G1641" s="28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  <c r="FW1641" s="2"/>
      <c r="FX1641" s="2"/>
      <c r="FY1641" s="2"/>
      <c r="FZ1641" s="2"/>
      <c r="GA1641" s="2"/>
      <c r="GB1641" s="2"/>
      <c r="GC1641" s="2"/>
      <c r="GD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</row>
    <row r="1642" spans="1:196" x14ac:dyDescent="0.25">
      <c r="A1642" s="2"/>
      <c r="B1642" s="2"/>
      <c r="C1642" s="2"/>
      <c r="D1642" s="2"/>
      <c r="E1642" s="2"/>
      <c r="F1642" s="28"/>
      <c r="G1642" s="28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</row>
    <row r="1643" spans="1:196" x14ac:dyDescent="0.25">
      <c r="A1643" s="2"/>
      <c r="B1643" s="2"/>
      <c r="C1643" s="2"/>
      <c r="D1643" s="2"/>
      <c r="E1643" s="2"/>
      <c r="F1643" s="28"/>
      <c r="G1643" s="28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  <c r="FW1643" s="2"/>
      <c r="FX1643" s="2"/>
      <c r="FY1643" s="2"/>
      <c r="FZ1643" s="2"/>
      <c r="GA1643" s="2"/>
      <c r="GB1643" s="2"/>
      <c r="GC1643" s="2"/>
      <c r="GD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</row>
    <row r="1644" spans="1:196" x14ac:dyDescent="0.25">
      <c r="A1644" s="2"/>
      <c r="B1644" s="2"/>
      <c r="C1644" s="2"/>
      <c r="D1644" s="2"/>
      <c r="E1644" s="2"/>
      <c r="F1644" s="28"/>
      <c r="G1644" s="28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</row>
    <row r="1645" spans="1:196" x14ac:dyDescent="0.25">
      <c r="A1645" s="2"/>
      <c r="B1645" s="2"/>
      <c r="C1645" s="2"/>
      <c r="D1645" s="2"/>
      <c r="E1645" s="2"/>
      <c r="F1645" s="28"/>
      <c r="G1645" s="28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</row>
    <row r="1646" spans="1:196" x14ac:dyDescent="0.25">
      <c r="A1646" s="2"/>
      <c r="B1646" s="2"/>
      <c r="C1646" s="2"/>
      <c r="D1646" s="2"/>
      <c r="E1646" s="2"/>
      <c r="F1646" s="28"/>
      <c r="G1646" s="28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</row>
    <row r="1647" spans="1:196" x14ac:dyDescent="0.25">
      <c r="A1647" s="2"/>
      <c r="B1647" s="2"/>
      <c r="C1647" s="2"/>
      <c r="D1647" s="2"/>
      <c r="E1647" s="2"/>
      <c r="F1647" s="28"/>
      <c r="G1647" s="28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</row>
    <row r="1648" spans="1:196" x14ac:dyDescent="0.25">
      <c r="A1648" s="2"/>
      <c r="B1648" s="2"/>
      <c r="C1648" s="2"/>
      <c r="D1648" s="2"/>
      <c r="E1648" s="2"/>
      <c r="F1648" s="28"/>
      <c r="G1648" s="28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</row>
    <row r="1649" spans="1:196" x14ac:dyDescent="0.25">
      <c r="A1649" s="2"/>
      <c r="B1649" s="2"/>
      <c r="C1649" s="2"/>
      <c r="D1649" s="2"/>
      <c r="E1649" s="2"/>
      <c r="F1649" s="28"/>
      <c r="G1649" s="28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</row>
    <row r="1650" spans="1:196" x14ac:dyDescent="0.25">
      <c r="A1650" s="2"/>
      <c r="B1650" s="2"/>
      <c r="C1650" s="2"/>
      <c r="D1650" s="2"/>
      <c r="E1650" s="2"/>
      <c r="F1650" s="28"/>
      <c r="G1650" s="28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  <c r="FW1650" s="2"/>
      <c r="FX1650" s="2"/>
      <c r="FY1650" s="2"/>
      <c r="FZ1650" s="2"/>
      <c r="GA1650" s="2"/>
      <c r="GB1650" s="2"/>
      <c r="GC1650" s="2"/>
      <c r="GD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</row>
    <row r="1651" spans="1:196" x14ac:dyDescent="0.25">
      <c r="A1651" s="2"/>
      <c r="B1651" s="2"/>
      <c r="C1651" s="2"/>
      <c r="D1651" s="2"/>
      <c r="E1651" s="2"/>
      <c r="F1651" s="28"/>
      <c r="G1651" s="28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</row>
    <row r="1652" spans="1:196" x14ac:dyDescent="0.25">
      <c r="A1652" s="2"/>
      <c r="B1652" s="2"/>
      <c r="C1652" s="2"/>
      <c r="D1652" s="2"/>
      <c r="E1652" s="2"/>
      <c r="F1652" s="28"/>
      <c r="G1652" s="28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</row>
    <row r="1653" spans="1:196" x14ac:dyDescent="0.25">
      <c r="A1653" s="2"/>
      <c r="B1653" s="2"/>
      <c r="C1653" s="2"/>
      <c r="D1653" s="2"/>
      <c r="E1653" s="2"/>
      <c r="F1653" s="28"/>
      <c r="G1653" s="28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</row>
    <row r="1654" spans="1:196" x14ac:dyDescent="0.25">
      <c r="A1654" s="2"/>
      <c r="B1654" s="2"/>
      <c r="C1654" s="2"/>
      <c r="D1654" s="2"/>
      <c r="E1654" s="2"/>
      <c r="F1654" s="28"/>
      <c r="G1654" s="28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</row>
    <row r="1655" spans="1:196" x14ac:dyDescent="0.25">
      <c r="A1655" s="2"/>
      <c r="B1655" s="2"/>
      <c r="C1655" s="2"/>
      <c r="D1655" s="2"/>
      <c r="E1655" s="2"/>
      <c r="F1655" s="28"/>
      <c r="G1655" s="28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</row>
    <row r="1656" spans="1:196" x14ac:dyDescent="0.25">
      <c r="A1656" s="2"/>
      <c r="B1656" s="2"/>
      <c r="C1656" s="2"/>
      <c r="D1656" s="2"/>
      <c r="E1656" s="2"/>
      <c r="F1656" s="28"/>
      <c r="G1656" s="28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</row>
    <row r="1657" spans="1:196" x14ac:dyDescent="0.25">
      <c r="A1657" s="2"/>
      <c r="B1657" s="2"/>
      <c r="C1657" s="2"/>
      <c r="D1657" s="2"/>
      <c r="E1657" s="2"/>
      <c r="F1657" s="28"/>
      <c r="G1657" s="28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</row>
    <row r="1658" spans="1:196" x14ac:dyDescent="0.25">
      <c r="A1658" s="2"/>
      <c r="B1658" s="2"/>
      <c r="C1658" s="2"/>
      <c r="D1658" s="2"/>
      <c r="E1658" s="2"/>
      <c r="F1658" s="28"/>
      <c r="G1658" s="28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</row>
    <row r="1659" spans="1:196" x14ac:dyDescent="0.25">
      <c r="A1659" s="2"/>
      <c r="B1659" s="2"/>
      <c r="C1659" s="2"/>
      <c r="D1659" s="2"/>
      <c r="E1659" s="2"/>
      <c r="F1659" s="28"/>
      <c r="G1659" s="28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</row>
    <row r="1660" spans="1:196" x14ac:dyDescent="0.25">
      <c r="A1660" s="2"/>
      <c r="B1660" s="2"/>
      <c r="C1660" s="2"/>
      <c r="D1660" s="2"/>
      <c r="E1660" s="2"/>
      <c r="F1660" s="28"/>
      <c r="G1660" s="28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</row>
    <row r="1661" spans="1:196" x14ac:dyDescent="0.25">
      <c r="A1661" s="2"/>
      <c r="B1661" s="2"/>
      <c r="C1661" s="2"/>
      <c r="D1661" s="2"/>
      <c r="E1661" s="2"/>
      <c r="F1661" s="28"/>
      <c r="G1661" s="28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</row>
    <row r="1662" spans="1:196" x14ac:dyDescent="0.25">
      <c r="A1662" s="2"/>
      <c r="B1662" s="2"/>
      <c r="C1662" s="2"/>
      <c r="D1662" s="2"/>
      <c r="E1662" s="2"/>
      <c r="F1662" s="28"/>
      <c r="G1662" s="28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</row>
    <row r="1663" spans="1:196" x14ac:dyDescent="0.25">
      <c r="A1663" s="2"/>
      <c r="B1663" s="2"/>
      <c r="C1663" s="2"/>
      <c r="D1663" s="2"/>
      <c r="E1663" s="2"/>
      <c r="F1663" s="28"/>
      <c r="G1663" s="28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</row>
    <row r="1664" spans="1:196" x14ac:dyDescent="0.25">
      <c r="A1664" s="2"/>
      <c r="B1664" s="2"/>
      <c r="C1664" s="2"/>
      <c r="D1664" s="2"/>
      <c r="E1664" s="2"/>
      <c r="F1664" s="28"/>
      <c r="G1664" s="28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  <c r="FW1664" s="2"/>
      <c r="FX1664" s="2"/>
      <c r="FY1664" s="2"/>
      <c r="FZ1664" s="2"/>
      <c r="GA1664" s="2"/>
      <c r="GB1664" s="2"/>
      <c r="GC1664" s="2"/>
      <c r="GD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</row>
    <row r="1665" spans="1:196" x14ac:dyDescent="0.25">
      <c r="A1665" s="2"/>
      <c r="B1665" s="2"/>
      <c r="C1665" s="2"/>
      <c r="D1665" s="2"/>
      <c r="E1665" s="2"/>
      <c r="F1665" s="28"/>
      <c r="G1665" s="28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  <c r="FW1665" s="2"/>
      <c r="FX1665" s="2"/>
      <c r="FY1665" s="2"/>
      <c r="FZ1665" s="2"/>
      <c r="GA1665" s="2"/>
      <c r="GB1665" s="2"/>
      <c r="GC1665" s="2"/>
      <c r="GD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</row>
    <row r="1666" spans="1:196" x14ac:dyDescent="0.25">
      <c r="A1666" s="2"/>
      <c r="B1666" s="2"/>
      <c r="C1666" s="2"/>
      <c r="D1666" s="2"/>
      <c r="E1666" s="2"/>
      <c r="F1666" s="28"/>
      <c r="G1666" s="28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  <c r="FW1666" s="2"/>
      <c r="FX1666" s="2"/>
      <c r="FY1666" s="2"/>
      <c r="FZ1666" s="2"/>
      <c r="GA1666" s="2"/>
      <c r="GB1666" s="2"/>
      <c r="GC1666" s="2"/>
      <c r="GD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</row>
    <row r="1667" spans="1:196" x14ac:dyDescent="0.25">
      <c r="A1667" s="2"/>
      <c r="B1667" s="2"/>
      <c r="C1667" s="2"/>
      <c r="D1667" s="2"/>
      <c r="E1667" s="2"/>
      <c r="F1667" s="28"/>
      <c r="G1667" s="28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  <c r="FW1667" s="2"/>
      <c r="FX1667" s="2"/>
      <c r="FY1667" s="2"/>
      <c r="FZ1667" s="2"/>
      <c r="GA1667" s="2"/>
      <c r="GB1667" s="2"/>
      <c r="GC1667" s="2"/>
      <c r="GD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</row>
    <row r="1668" spans="1:196" x14ac:dyDescent="0.25">
      <c r="A1668" s="2"/>
      <c r="B1668" s="2"/>
      <c r="C1668" s="2"/>
      <c r="D1668" s="2"/>
      <c r="E1668" s="2"/>
      <c r="F1668" s="28"/>
      <c r="G1668" s="28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  <c r="FW1668" s="2"/>
      <c r="FX1668" s="2"/>
      <c r="FY1668" s="2"/>
      <c r="FZ1668" s="2"/>
      <c r="GA1668" s="2"/>
      <c r="GB1668" s="2"/>
      <c r="GC1668" s="2"/>
      <c r="GD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</row>
    <row r="1669" spans="1:196" x14ac:dyDescent="0.25">
      <c r="A1669" s="2"/>
      <c r="B1669" s="2"/>
      <c r="C1669" s="2"/>
      <c r="D1669" s="2"/>
      <c r="E1669" s="2"/>
      <c r="F1669" s="28"/>
      <c r="G1669" s="28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  <c r="FW1669" s="2"/>
      <c r="FX1669" s="2"/>
      <c r="FY1669" s="2"/>
      <c r="FZ1669" s="2"/>
      <c r="GA1669" s="2"/>
      <c r="GB1669" s="2"/>
      <c r="GC1669" s="2"/>
      <c r="GD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</row>
    <row r="1670" spans="1:196" x14ac:dyDescent="0.25">
      <c r="A1670" s="2"/>
      <c r="B1670" s="2"/>
      <c r="C1670" s="2"/>
      <c r="D1670" s="2"/>
      <c r="E1670" s="2"/>
      <c r="F1670" s="28"/>
      <c r="G1670" s="28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  <c r="FW1670" s="2"/>
      <c r="FX1670" s="2"/>
      <c r="FY1670" s="2"/>
      <c r="FZ1670" s="2"/>
      <c r="GA1670" s="2"/>
      <c r="GB1670" s="2"/>
      <c r="GC1670" s="2"/>
      <c r="GD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</row>
    <row r="1671" spans="1:196" x14ac:dyDescent="0.25">
      <c r="A1671" s="2"/>
      <c r="B1671" s="2"/>
      <c r="C1671" s="2"/>
      <c r="D1671" s="2"/>
      <c r="E1671" s="2"/>
      <c r="F1671" s="28"/>
      <c r="G1671" s="28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  <c r="FW1671" s="2"/>
      <c r="FX1671" s="2"/>
      <c r="FY1671" s="2"/>
      <c r="FZ1671" s="2"/>
      <c r="GA1671" s="2"/>
      <c r="GB1671" s="2"/>
      <c r="GC1671" s="2"/>
      <c r="GD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</row>
    <row r="1672" spans="1:196" x14ac:dyDescent="0.25">
      <c r="A1672" s="2"/>
      <c r="B1672" s="2"/>
      <c r="C1672" s="2"/>
      <c r="D1672" s="2"/>
      <c r="E1672" s="2"/>
      <c r="F1672" s="28"/>
      <c r="G1672" s="28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  <c r="FW1672" s="2"/>
      <c r="FX1672" s="2"/>
      <c r="FY1672" s="2"/>
      <c r="FZ1672" s="2"/>
      <c r="GA1672" s="2"/>
      <c r="GB1672" s="2"/>
      <c r="GC1672" s="2"/>
      <c r="GD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</row>
    <row r="1673" spans="1:196" x14ac:dyDescent="0.25">
      <c r="A1673" s="2"/>
      <c r="B1673" s="2"/>
      <c r="C1673" s="2"/>
      <c r="D1673" s="2"/>
      <c r="E1673" s="2"/>
      <c r="F1673" s="28"/>
      <c r="G1673" s="28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  <c r="FW1673" s="2"/>
      <c r="FX1673" s="2"/>
      <c r="FY1673" s="2"/>
      <c r="FZ1673" s="2"/>
      <c r="GA1673" s="2"/>
      <c r="GB1673" s="2"/>
      <c r="GC1673" s="2"/>
      <c r="GD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</row>
    <row r="1674" spans="1:196" x14ac:dyDescent="0.25">
      <c r="A1674" s="2"/>
      <c r="B1674" s="2"/>
      <c r="C1674" s="2"/>
      <c r="D1674" s="2"/>
      <c r="E1674" s="2"/>
      <c r="F1674" s="28"/>
      <c r="G1674" s="28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  <c r="FW1674" s="2"/>
      <c r="FX1674" s="2"/>
      <c r="FY1674" s="2"/>
      <c r="FZ1674" s="2"/>
      <c r="GA1674" s="2"/>
      <c r="GB1674" s="2"/>
      <c r="GC1674" s="2"/>
      <c r="GD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</row>
    <row r="1675" spans="1:196" x14ac:dyDescent="0.25">
      <c r="A1675" s="2"/>
      <c r="B1675" s="2"/>
      <c r="C1675" s="2"/>
      <c r="D1675" s="2"/>
      <c r="E1675" s="2"/>
      <c r="F1675" s="28"/>
      <c r="G1675" s="28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  <c r="FW1675" s="2"/>
      <c r="FX1675" s="2"/>
      <c r="FY1675" s="2"/>
      <c r="FZ1675" s="2"/>
      <c r="GA1675" s="2"/>
      <c r="GB1675" s="2"/>
      <c r="GC1675" s="2"/>
      <c r="GD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</row>
    <row r="1676" spans="1:196" x14ac:dyDescent="0.25">
      <c r="A1676" s="2"/>
      <c r="B1676" s="2"/>
      <c r="C1676" s="2"/>
      <c r="D1676" s="2"/>
      <c r="E1676" s="2"/>
      <c r="F1676" s="28"/>
      <c r="G1676" s="28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  <c r="FW1676" s="2"/>
      <c r="FX1676" s="2"/>
      <c r="FY1676" s="2"/>
      <c r="FZ1676" s="2"/>
      <c r="GA1676" s="2"/>
      <c r="GB1676" s="2"/>
      <c r="GC1676" s="2"/>
      <c r="GD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</row>
    <row r="1677" spans="1:196" x14ac:dyDescent="0.25">
      <c r="A1677" s="2"/>
      <c r="B1677" s="2"/>
      <c r="C1677" s="2"/>
      <c r="D1677" s="2"/>
      <c r="E1677" s="2"/>
      <c r="F1677" s="28"/>
      <c r="G1677" s="28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  <c r="FW1677" s="2"/>
      <c r="FX1677" s="2"/>
      <c r="FY1677" s="2"/>
      <c r="FZ1677" s="2"/>
      <c r="GA1677" s="2"/>
      <c r="GB1677" s="2"/>
      <c r="GC1677" s="2"/>
      <c r="GD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</row>
    <row r="1678" spans="1:196" x14ac:dyDescent="0.25">
      <c r="A1678" s="2"/>
      <c r="B1678" s="2"/>
      <c r="C1678" s="2"/>
      <c r="D1678" s="2"/>
      <c r="E1678" s="2"/>
      <c r="F1678" s="28"/>
      <c r="G1678" s="28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  <c r="FW1678" s="2"/>
      <c r="FX1678" s="2"/>
      <c r="FY1678" s="2"/>
      <c r="FZ1678" s="2"/>
      <c r="GA1678" s="2"/>
      <c r="GB1678" s="2"/>
      <c r="GC1678" s="2"/>
      <c r="GD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</row>
    <row r="1679" spans="1:196" x14ac:dyDescent="0.25">
      <c r="A1679" s="2"/>
      <c r="B1679" s="2"/>
      <c r="C1679" s="2"/>
      <c r="D1679" s="2"/>
      <c r="E1679" s="2"/>
      <c r="F1679" s="28"/>
      <c r="G1679" s="28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  <c r="FW1679" s="2"/>
      <c r="FX1679" s="2"/>
      <c r="FY1679" s="2"/>
      <c r="FZ1679" s="2"/>
      <c r="GA1679" s="2"/>
      <c r="GB1679" s="2"/>
      <c r="GC1679" s="2"/>
      <c r="GD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</row>
    <row r="1680" spans="1:196" x14ac:dyDescent="0.25">
      <c r="A1680" s="2"/>
      <c r="B1680" s="2"/>
      <c r="C1680" s="2"/>
      <c r="D1680" s="2"/>
      <c r="E1680" s="2"/>
      <c r="F1680" s="28"/>
      <c r="G1680" s="28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  <c r="FW1680" s="2"/>
      <c r="FX1680" s="2"/>
      <c r="FY1680" s="2"/>
      <c r="FZ1680" s="2"/>
      <c r="GA1680" s="2"/>
      <c r="GB1680" s="2"/>
      <c r="GC1680" s="2"/>
      <c r="GD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</row>
    <row r="1681" spans="1:196" x14ac:dyDescent="0.25">
      <c r="A1681" s="2"/>
      <c r="B1681" s="2"/>
      <c r="C1681" s="2"/>
      <c r="D1681" s="2"/>
      <c r="E1681" s="2"/>
      <c r="F1681" s="28"/>
      <c r="G1681" s="28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  <c r="FW1681" s="2"/>
      <c r="FX1681" s="2"/>
      <c r="FY1681" s="2"/>
      <c r="FZ1681" s="2"/>
      <c r="GA1681" s="2"/>
      <c r="GB1681" s="2"/>
      <c r="GC1681" s="2"/>
      <c r="GD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</row>
    <row r="1682" spans="1:196" x14ac:dyDescent="0.25">
      <c r="A1682" s="2"/>
      <c r="B1682" s="2"/>
      <c r="C1682" s="2"/>
      <c r="D1682" s="2"/>
      <c r="E1682" s="2"/>
      <c r="F1682" s="28"/>
      <c r="G1682" s="28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  <c r="FW1682" s="2"/>
      <c r="FX1682" s="2"/>
      <c r="FY1682" s="2"/>
      <c r="FZ1682" s="2"/>
      <c r="GA1682" s="2"/>
      <c r="GB1682" s="2"/>
      <c r="GC1682" s="2"/>
      <c r="GD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</row>
    <row r="1683" spans="1:196" x14ac:dyDescent="0.25">
      <c r="A1683" s="2"/>
      <c r="B1683" s="2"/>
      <c r="C1683" s="2"/>
      <c r="D1683" s="2"/>
      <c r="E1683" s="2"/>
      <c r="F1683" s="28"/>
      <c r="G1683" s="28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  <c r="FW1683" s="2"/>
      <c r="FX1683" s="2"/>
      <c r="FY1683" s="2"/>
      <c r="FZ1683" s="2"/>
      <c r="GA1683" s="2"/>
      <c r="GB1683" s="2"/>
      <c r="GC1683" s="2"/>
      <c r="GD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</row>
    <row r="1684" spans="1:196" x14ac:dyDescent="0.25">
      <c r="A1684" s="2"/>
      <c r="B1684" s="2"/>
      <c r="C1684" s="2"/>
      <c r="D1684" s="2"/>
      <c r="E1684" s="2"/>
      <c r="F1684" s="28"/>
      <c r="G1684" s="28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  <c r="FW1684" s="2"/>
      <c r="FX1684" s="2"/>
      <c r="FY1684" s="2"/>
      <c r="FZ1684" s="2"/>
      <c r="GA1684" s="2"/>
      <c r="GB1684" s="2"/>
      <c r="GC1684" s="2"/>
      <c r="GD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</row>
    <row r="1685" spans="1:196" x14ac:dyDescent="0.25">
      <c r="A1685" s="2"/>
      <c r="B1685" s="2"/>
      <c r="C1685" s="2"/>
      <c r="D1685" s="2"/>
      <c r="E1685" s="2"/>
      <c r="F1685" s="28"/>
      <c r="G1685" s="28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  <c r="FW1685" s="2"/>
      <c r="FX1685" s="2"/>
      <c r="FY1685" s="2"/>
      <c r="FZ1685" s="2"/>
      <c r="GA1685" s="2"/>
      <c r="GB1685" s="2"/>
      <c r="GC1685" s="2"/>
      <c r="GD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</row>
    <row r="1686" spans="1:196" x14ac:dyDescent="0.25">
      <c r="A1686" s="2"/>
      <c r="B1686" s="2"/>
      <c r="C1686" s="2"/>
      <c r="D1686" s="2"/>
      <c r="E1686" s="2"/>
      <c r="F1686" s="28"/>
      <c r="G1686" s="28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  <c r="FW1686" s="2"/>
      <c r="FX1686" s="2"/>
      <c r="FY1686" s="2"/>
      <c r="FZ1686" s="2"/>
      <c r="GA1686" s="2"/>
      <c r="GB1686" s="2"/>
      <c r="GC1686" s="2"/>
      <c r="GD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</row>
    <row r="1687" spans="1:196" x14ac:dyDescent="0.25">
      <c r="A1687" s="2"/>
      <c r="B1687" s="2"/>
      <c r="C1687" s="2"/>
      <c r="D1687" s="2"/>
      <c r="E1687" s="2"/>
      <c r="F1687" s="28"/>
      <c r="G1687" s="28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  <c r="FW1687" s="2"/>
      <c r="FX1687" s="2"/>
      <c r="FY1687" s="2"/>
      <c r="FZ1687" s="2"/>
      <c r="GA1687" s="2"/>
      <c r="GB1687" s="2"/>
      <c r="GC1687" s="2"/>
      <c r="GD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</row>
    <row r="1688" spans="1:196" x14ac:dyDescent="0.25">
      <c r="A1688" s="2"/>
      <c r="B1688" s="2"/>
      <c r="C1688" s="2"/>
      <c r="D1688" s="2"/>
      <c r="E1688" s="2"/>
      <c r="F1688" s="28"/>
      <c r="G1688" s="28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  <c r="FW1688" s="2"/>
      <c r="FX1688" s="2"/>
      <c r="FY1688" s="2"/>
      <c r="FZ1688" s="2"/>
      <c r="GA1688" s="2"/>
      <c r="GB1688" s="2"/>
      <c r="GC1688" s="2"/>
      <c r="GD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</row>
    <row r="1689" spans="1:196" x14ac:dyDescent="0.25">
      <c r="A1689" s="2"/>
      <c r="B1689" s="2"/>
      <c r="C1689" s="2"/>
      <c r="D1689" s="2"/>
      <c r="E1689" s="2"/>
      <c r="F1689" s="28"/>
      <c r="G1689" s="28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  <c r="FW1689" s="2"/>
      <c r="FX1689" s="2"/>
      <c r="FY1689" s="2"/>
      <c r="FZ1689" s="2"/>
      <c r="GA1689" s="2"/>
      <c r="GB1689" s="2"/>
      <c r="GC1689" s="2"/>
      <c r="GD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</row>
    <row r="1690" spans="1:196" x14ac:dyDescent="0.25">
      <c r="A1690" s="2"/>
      <c r="B1690" s="2"/>
      <c r="C1690" s="2"/>
      <c r="D1690" s="2"/>
      <c r="E1690" s="2"/>
      <c r="F1690" s="28"/>
      <c r="G1690" s="28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  <c r="FW1690" s="2"/>
      <c r="FX1690" s="2"/>
      <c r="FY1690" s="2"/>
      <c r="FZ1690" s="2"/>
      <c r="GA1690" s="2"/>
      <c r="GB1690" s="2"/>
      <c r="GC1690" s="2"/>
      <c r="GD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</row>
    <row r="1691" spans="1:196" x14ac:dyDescent="0.25">
      <c r="A1691" s="2"/>
      <c r="B1691" s="2"/>
      <c r="C1691" s="2"/>
      <c r="D1691" s="2"/>
      <c r="E1691" s="2"/>
      <c r="F1691" s="28"/>
      <c r="G1691" s="28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  <c r="FW1691" s="2"/>
      <c r="FX1691" s="2"/>
      <c r="FY1691" s="2"/>
      <c r="FZ1691" s="2"/>
      <c r="GA1691" s="2"/>
      <c r="GB1691" s="2"/>
      <c r="GC1691" s="2"/>
      <c r="GD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</row>
    <row r="1692" spans="1:196" x14ac:dyDescent="0.25">
      <c r="A1692" s="2"/>
      <c r="B1692" s="2"/>
      <c r="C1692" s="2"/>
      <c r="D1692" s="2"/>
      <c r="E1692" s="2"/>
      <c r="F1692" s="28"/>
      <c r="G1692" s="28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  <c r="FW1692" s="2"/>
      <c r="FX1692" s="2"/>
      <c r="FY1692" s="2"/>
      <c r="FZ1692" s="2"/>
      <c r="GA1692" s="2"/>
      <c r="GB1692" s="2"/>
      <c r="GC1692" s="2"/>
      <c r="GD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</row>
    <row r="1693" spans="1:196" x14ac:dyDescent="0.25">
      <c r="A1693" s="2"/>
      <c r="B1693" s="2"/>
      <c r="C1693" s="2"/>
      <c r="D1693" s="2"/>
      <c r="E1693" s="2"/>
      <c r="F1693" s="28"/>
      <c r="G1693" s="28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  <c r="FW1693" s="2"/>
      <c r="FX1693" s="2"/>
      <c r="FY1693" s="2"/>
      <c r="FZ1693" s="2"/>
      <c r="GA1693" s="2"/>
      <c r="GB1693" s="2"/>
      <c r="GC1693" s="2"/>
      <c r="GD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</row>
    <row r="1694" spans="1:196" x14ac:dyDescent="0.25">
      <c r="A1694" s="2"/>
      <c r="B1694" s="2"/>
      <c r="C1694" s="2"/>
      <c r="D1694" s="2"/>
      <c r="E1694" s="2"/>
      <c r="F1694" s="28"/>
      <c r="G1694" s="28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  <c r="FW1694" s="2"/>
      <c r="FX1694" s="2"/>
      <c r="FY1694" s="2"/>
      <c r="FZ1694" s="2"/>
      <c r="GA1694" s="2"/>
      <c r="GB1694" s="2"/>
      <c r="GC1694" s="2"/>
      <c r="GD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</row>
    <row r="1695" spans="1:196" x14ac:dyDescent="0.25">
      <c r="A1695" s="2"/>
      <c r="B1695" s="2"/>
      <c r="C1695" s="2"/>
      <c r="D1695" s="2"/>
      <c r="E1695" s="2"/>
      <c r="F1695" s="28"/>
      <c r="G1695" s="28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  <c r="FW1695" s="2"/>
      <c r="FX1695" s="2"/>
      <c r="FY1695" s="2"/>
      <c r="FZ1695" s="2"/>
      <c r="GA1695" s="2"/>
      <c r="GB1695" s="2"/>
      <c r="GC1695" s="2"/>
      <c r="GD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</row>
    <row r="1696" spans="1:196" x14ac:dyDescent="0.25">
      <c r="A1696" s="2"/>
      <c r="B1696" s="2"/>
      <c r="C1696" s="2"/>
      <c r="D1696" s="2"/>
      <c r="E1696" s="2"/>
      <c r="F1696" s="28"/>
      <c r="G1696" s="28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  <c r="FW1696" s="2"/>
      <c r="FX1696" s="2"/>
      <c r="FY1696" s="2"/>
      <c r="FZ1696" s="2"/>
      <c r="GA1696" s="2"/>
      <c r="GB1696" s="2"/>
      <c r="GC1696" s="2"/>
      <c r="GD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</row>
    <row r="1697" spans="1:196" x14ac:dyDescent="0.25">
      <c r="A1697" s="2"/>
      <c r="B1697" s="2"/>
      <c r="C1697" s="2"/>
      <c r="D1697" s="2"/>
      <c r="E1697" s="2"/>
      <c r="F1697" s="28"/>
      <c r="G1697" s="28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  <c r="FW1697" s="2"/>
      <c r="FX1697" s="2"/>
      <c r="FY1697" s="2"/>
      <c r="FZ1697" s="2"/>
      <c r="GA1697" s="2"/>
      <c r="GB1697" s="2"/>
      <c r="GC1697" s="2"/>
      <c r="GD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</row>
    <row r="1698" spans="1:196" x14ac:dyDescent="0.25">
      <c r="A1698" s="2"/>
      <c r="B1698" s="2"/>
      <c r="C1698" s="2"/>
      <c r="D1698" s="2"/>
      <c r="E1698" s="2"/>
      <c r="F1698" s="28"/>
      <c r="G1698" s="28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  <c r="FW1698" s="2"/>
      <c r="FX1698" s="2"/>
      <c r="FY1698" s="2"/>
      <c r="FZ1698" s="2"/>
      <c r="GA1698" s="2"/>
      <c r="GB1698" s="2"/>
      <c r="GC1698" s="2"/>
      <c r="GD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</row>
    <row r="1699" spans="1:196" x14ac:dyDescent="0.25">
      <c r="A1699" s="2"/>
      <c r="B1699" s="2"/>
      <c r="C1699" s="2"/>
      <c r="D1699" s="2"/>
      <c r="E1699" s="2"/>
      <c r="F1699" s="28"/>
      <c r="G1699" s="28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  <c r="FW1699" s="2"/>
      <c r="FX1699" s="2"/>
      <c r="FY1699" s="2"/>
      <c r="FZ1699" s="2"/>
      <c r="GA1699" s="2"/>
      <c r="GB1699" s="2"/>
      <c r="GC1699" s="2"/>
      <c r="GD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</row>
    <row r="1700" spans="1:196" x14ac:dyDescent="0.25">
      <c r="A1700" s="2"/>
      <c r="B1700" s="2"/>
      <c r="C1700" s="2"/>
      <c r="D1700" s="2"/>
      <c r="E1700" s="2"/>
      <c r="F1700" s="28"/>
      <c r="G1700" s="28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  <c r="FW1700" s="2"/>
      <c r="FX1700" s="2"/>
      <c r="FY1700" s="2"/>
      <c r="FZ1700" s="2"/>
      <c r="GA1700" s="2"/>
      <c r="GB1700" s="2"/>
      <c r="GC1700" s="2"/>
      <c r="GD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</row>
    <row r="1701" spans="1:196" x14ac:dyDescent="0.25">
      <c r="A1701" s="2"/>
      <c r="B1701" s="2"/>
      <c r="C1701" s="2"/>
      <c r="D1701" s="2"/>
      <c r="E1701" s="2"/>
      <c r="F1701" s="28"/>
      <c r="G1701" s="28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  <c r="FW1701" s="2"/>
      <c r="FX1701" s="2"/>
      <c r="FY1701" s="2"/>
      <c r="FZ1701" s="2"/>
      <c r="GA1701" s="2"/>
      <c r="GB1701" s="2"/>
      <c r="GC1701" s="2"/>
      <c r="GD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</row>
    <row r="1702" spans="1:196" x14ac:dyDescent="0.25">
      <c r="A1702" s="2"/>
      <c r="B1702" s="2"/>
      <c r="C1702" s="2"/>
      <c r="D1702" s="2"/>
      <c r="E1702" s="2"/>
      <c r="F1702" s="28"/>
      <c r="G1702" s="28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  <c r="FW1702" s="2"/>
      <c r="FX1702" s="2"/>
      <c r="FY1702" s="2"/>
      <c r="FZ1702" s="2"/>
      <c r="GA1702" s="2"/>
      <c r="GB1702" s="2"/>
      <c r="GC1702" s="2"/>
      <c r="GD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</row>
    <row r="1703" spans="1:196" x14ac:dyDescent="0.25">
      <c r="A1703" s="2"/>
      <c r="B1703" s="2"/>
      <c r="C1703" s="2"/>
      <c r="D1703" s="2"/>
      <c r="E1703" s="2"/>
      <c r="F1703" s="28"/>
      <c r="G1703" s="28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  <c r="FW1703" s="2"/>
      <c r="FX1703" s="2"/>
      <c r="FY1703" s="2"/>
      <c r="FZ1703" s="2"/>
      <c r="GA1703" s="2"/>
      <c r="GB1703" s="2"/>
      <c r="GC1703" s="2"/>
      <c r="GD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</row>
    <row r="1704" spans="1:196" x14ac:dyDescent="0.25">
      <c r="A1704" s="2"/>
      <c r="B1704" s="2"/>
      <c r="C1704" s="2"/>
      <c r="D1704" s="2"/>
      <c r="E1704" s="2"/>
      <c r="F1704" s="28"/>
      <c r="G1704" s="28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  <c r="FW1704" s="2"/>
      <c r="FX1704" s="2"/>
      <c r="FY1704" s="2"/>
      <c r="FZ1704" s="2"/>
      <c r="GA1704" s="2"/>
      <c r="GB1704" s="2"/>
      <c r="GC1704" s="2"/>
      <c r="GD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</row>
    <row r="1705" spans="1:196" x14ac:dyDescent="0.25">
      <c r="A1705" s="2"/>
      <c r="B1705" s="2"/>
      <c r="C1705" s="2"/>
      <c r="D1705" s="2"/>
      <c r="E1705" s="2"/>
      <c r="F1705" s="28"/>
      <c r="G1705" s="28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  <c r="FW1705" s="2"/>
      <c r="FX1705" s="2"/>
      <c r="FY1705" s="2"/>
      <c r="FZ1705" s="2"/>
      <c r="GA1705" s="2"/>
      <c r="GB1705" s="2"/>
      <c r="GC1705" s="2"/>
      <c r="GD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</row>
    <row r="1706" spans="1:196" x14ac:dyDescent="0.25">
      <c r="A1706" s="2"/>
      <c r="B1706" s="2"/>
      <c r="C1706" s="2"/>
      <c r="D1706" s="2"/>
      <c r="E1706" s="2"/>
      <c r="F1706" s="28"/>
      <c r="G1706" s="28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  <c r="FW1706" s="2"/>
      <c r="FX1706" s="2"/>
      <c r="FY1706" s="2"/>
      <c r="FZ1706" s="2"/>
      <c r="GA1706" s="2"/>
      <c r="GB1706" s="2"/>
      <c r="GC1706" s="2"/>
      <c r="GD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</row>
    <row r="1707" spans="1:196" x14ac:dyDescent="0.25">
      <c r="A1707" s="2"/>
      <c r="B1707" s="2"/>
      <c r="C1707" s="2"/>
      <c r="D1707" s="2"/>
      <c r="E1707" s="2"/>
      <c r="F1707" s="28"/>
      <c r="G1707" s="28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  <c r="FW1707" s="2"/>
      <c r="FX1707" s="2"/>
      <c r="FY1707" s="2"/>
      <c r="FZ1707" s="2"/>
      <c r="GA1707" s="2"/>
      <c r="GB1707" s="2"/>
      <c r="GC1707" s="2"/>
      <c r="GD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</row>
    <row r="1708" spans="1:196" x14ac:dyDescent="0.25">
      <c r="A1708" s="2"/>
      <c r="B1708" s="2"/>
      <c r="C1708" s="2"/>
      <c r="D1708" s="2"/>
      <c r="E1708" s="2"/>
      <c r="F1708" s="28"/>
      <c r="G1708" s="28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  <c r="FW1708" s="2"/>
      <c r="FX1708" s="2"/>
      <c r="FY1708" s="2"/>
      <c r="FZ1708" s="2"/>
      <c r="GA1708" s="2"/>
      <c r="GB1708" s="2"/>
      <c r="GC1708" s="2"/>
      <c r="GD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</row>
    <row r="1709" spans="1:196" x14ac:dyDescent="0.25">
      <c r="A1709" s="2"/>
      <c r="B1709" s="2"/>
      <c r="C1709" s="2"/>
      <c r="D1709" s="2"/>
      <c r="E1709" s="2"/>
      <c r="F1709" s="28"/>
      <c r="G1709" s="28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  <c r="FW1709" s="2"/>
      <c r="FX1709" s="2"/>
      <c r="FY1709" s="2"/>
      <c r="FZ1709" s="2"/>
      <c r="GA1709" s="2"/>
      <c r="GB1709" s="2"/>
      <c r="GC1709" s="2"/>
      <c r="GD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</row>
    <row r="1710" spans="1:196" x14ac:dyDescent="0.25">
      <c r="A1710" s="2"/>
      <c r="B1710" s="2"/>
      <c r="C1710" s="2"/>
      <c r="D1710" s="2"/>
      <c r="E1710" s="2"/>
      <c r="F1710" s="28"/>
      <c r="G1710" s="28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  <c r="FW1710" s="2"/>
      <c r="FX1710" s="2"/>
      <c r="FY1710" s="2"/>
      <c r="FZ1710" s="2"/>
      <c r="GA1710" s="2"/>
      <c r="GB1710" s="2"/>
      <c r="GC1710" s="2"/>
      <c r="GD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</row>
    <row r="1711" spans="1:196" x14ac:dyDescent="0.25">
      <c r="A1711" s="2"/>
      <c r="B1711" s="2"/>
      <c r="C1711" s="2"/>
      <c r="D1711" s="2"/>
      <c r="E1711" s="2"/>
      <c r="F1711" s="28"/>
      <c r="G1711" s="28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  <c r="FW1711" s="2"/>
      <c r="FX1711" s="2"/>
      <c r="FY1711" s="2"/>
      <c r="FZ1711" s="2"/>
      <c r="GA1711" s="2"/>
      <c r="GB1711" s="2"/>
      <c r="GC1711" s="2"/>
      <c r="GD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</row>
    <row r="1712" spans="1:196" x14ac:dyDescent="0.25">
      <c r="A1712" s="2"/>
      <c r="B1712" s="2"/>
      <c r="C1712" s="2"/>
      <c r="D1712" s="2"/>
      <c r="E1712" s="2"/>
      <c r="F1712" s="28"/>
      <c r="G1712" s="28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  <c r="FW1712" s="2"/>
      <c r="FX1712" s="2"/>
      <c r="FY1712" s="2"/>
      <c r="FZ1712" s="2"/>
      <c r="GA1712" s="2"/>
      <c r="GB1712" s="2"/>
      <c r="GC1712" s="2"/>
      <c r="GD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</row>
    <row r="1713" spans="1:196" x14ac:dyDescent="0.25">
      <c r="A1713" s="2"/>
      <c r="B1713" s="2"/>
      <c r="C1713" s="2"/>
      <c r="D1713" s="2"/>
      <c r="E1713" s="2"/>
      <c r="F1713" s="28"/>
      <c r="G1713" s="28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  <c r="FW1713" s="2"/>
      <c r="FX1713" s="2"/>
      <c r="FY1713" s="2"/>
      <c r="FZ1713" s="2"/>
      <c r="GA1713" s="2"/>
      <c r="GB1713" s="2"/>
      <c r="GC1713" s="2"/>
      <c r="GD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</row>
    <row r="1714" spans="1:196" x14ac:dyDescent="0.25">
      <c r="A1714" s="2"/>
      <c r="B1714" s="2"/>
      <c r="C1714" s="2"/>
      <c r="D1714" s="2"/>
      <c r="E1714" s="2"/>
      <c r="F1714" s="28"/>
      <c r="G1714" s="28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  <c r="FW1714" s="2"/>
      <c r="FX1714" s="2"/>
      <c r="FY1714" s="2"/>
      <c r="FZ1714" s="2"/>
      <c r="GA1714" s="2"/>
      <c r="GB1714" s="2"/>
      <c r="GC1714" s="2"/>
      <c r="GD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</row>
    <row r="1715" spans="1:196" x14ac:dyDescent="0.25">
      <c r="A1715" s="2"/>
      <c r="B1715" s="2"/>
      <c r="C1715" s="2"/>
      <c r="D1715" s="2"/>
      <c r="E1715" s="2"/>
      <c r="F1715" s="28"/>
      <c r="G1715" s="28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  <c r="FW1715" s="2"/>
      <c r="FX1715" s="2"/>
      <c r="FY1715" s="2"/>
      <c r="FZ1715" s="2"/>
      <c r="GA1715" s="2"/>
      <c r="GB1715" s="2"/>
      <c r="GC1715" s="2"/>
      <c r="GD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</row>
    <row r="1716" spans="1:196" x14ac:dyDescent="0.25">
      <c r="A1716" s="2"/>
      <c r="B1716" s="2"/>
      <c r="C1716" s="2"/>
      <c r="D1716" s="2"/>
      <c r="E1716" s="2"/>
      <c r="F1716" s="28"/>
      <c r="G1716" s="28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  <c r="FW1716" s="2"/>
      <c r="FX1716" s="2"/>
      <c r="FY1716" s="2"/>
      <c r="FZ1716" s="2"/>
      <c r="GA1716" s="2"/>
      <c r="GB1716" s="2"/>
      <c r="GC1716" s="2"/>
      <c r="GD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</row>
    <row r="1717" spans="1:196" x14ac:dyDescent="0.25">
      <c r="A1717" s="2"/>
      <c r="B1717" s="2"/>
      <c r="C1717" s="2"/>
      <c r="D1717" s="2"/>
      <c r="E1717" s="2"/>
      <c r="F1717" s="28"/>
      <c r="G1717" s="28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</row>
    <row r="1718" spans="1:196" x14ac:dyDescent="0.25">
      <c r="A1718" s="2"/>
      <c r="B1718" s="2"/>
      <c r="C1718" s="2"/>
      <c r="D1718" s="2"/>
      <c r="E1718" s="2"/>
      <c r="F1718" s="28"/>
      <c r="G1718" s="28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</row>
    <row r="1719" spans="1:196" x14ac:dyDescent="0.25">
      <c r="A1719" s="2"/>
      <c r="B1719" s="2"/>
      <c r="C1719" s="2"/>
      <c r="D1719" s="2"/>
      <c r="E1719" s="2"/>
      <c r="F1719" s="28"/>
      <c r="G1719" s="28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</row>
    <row r="1720" spans="1:196" x14ac:dyDescent="0.25">
      <c r="A1720" s="2"/>
      <c r="B1720" s="2"/>
      <c r="C1720" s="2"/>
      <c r="D1720" s="2"/>
      <c r="E1720" s="2"/>
      <c r="F1720" s="28"/>
      <c r="G1720" s="28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</row>
    <row r="1721" spans="1:196" x14ac:dyDescent="0.25">
      <c r="A1721" s="2"/>
      <c r="B1721" s="2"/>
      <c r="C1721" s="2"/>
      <c r="D1721" s="2"/>
      <c r="E1721" s="2"/>
      <c r="F1721" s="28"/>
      <c r="G1721" s="28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</row>
    <row r="1722" spans="1:196" x14ac:dyDescent="0.25">
      <c r="A1722" s="2"/>
      <c r="B1722" s="2"/>
      <c r="C1722" s="2"/>
      <c r="D1722" s="2"/>
      <c r="E1722" s="2"/>
      <c r="F1722" s="28"/>
      <c r="G1722" s="28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</row>
    <row r="1723" spans="1:196" x14ac:dyDescent="0.25">
      <c r="A1723" s="2"/>
      <c r="B1723" s="2"/>
      <c r="C1723" s="2"/>
      <c r="D1723" s="2"/>
      <c r="E1723" s="2"/>
      <c r="F1723" s="28"/>
      <c r="G1723" s="28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</row>
    <row r="1724" spans="1:196" x14ac:dyDescent="0.25">
      <c r="A1724" s="2"/>
      <c r="B1724" s="2"/>
      <c r="C1724" s="2"/>
      <c r="D1724" s="2"/>
      <c r="E1724" s="2"/>
      <c r="F1724" s="28"/>
      <c r="G1724" s="28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</row>
    <row r="1725" spans="1:196" x14ac:dyDescent="0.25">
      <c r="A1725" s="2"/>
      <c r="B1725" s="2"/>
      <c r="C1725" s="2"/>
      <c r="D1725" s="2"/>
      <c r="E1725" s="2"/>
      <c r="F1725" s="28"/>
      <c r="G1725" s="28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</row>
    <row r="1726" spans="1:196" x14ac:dyDescent="0.25">
      <c r="A1726" s="2"/>
      <c r="B1726" s="2"/>
      <c r="C1726" s="2"/>
      <c r="D1726" s="2"/>
      <c r="E1726" s="2"/>
      <c r="F1726" s="28"/>
      <c r="G1726" s="28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</row>
    <row r="1727" spans="1:196" x14ac:dyDescent="0.25">
      <c r="A1727" s="2"/>
      <c r="B1727" s="2"/>
      <c r="C1727" s="2"/>
      <c r="D1727" s="2"/>
      <c r="E1727" s="2"/>
      <c r="F1727" s="28"/>
      <c r="G1727" s="28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</row>
    <row r="1728" spans="1:196" x14ac:dyDescent="0.25">
      <c r="A1728" s="2"/>
      <c r="B1728" s="2"/>
      <c r="C1728" s="2"/>
      <c r="D1728" s="2"/>
      <c r="E1728" s="2"/>
      <c r="F1728" s="28"/>
      <c r="G1728" s="28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</row>
    <row r="1729" spans="1:196" x14ac:dyDescent="0.25">
      <c r="A1729" s="2"/>
      <c r="B1729" s="2"/>
      <c r="C1729" s="2"/>
      <c r="D1729" s="2"/>
      <c r="E1729" s="2"/>
      <c r="F1729" s="28"/>
      <c r="G1729" s="28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</row>
    <row r="1730" spans="1:196" x14ac:dyDescent="0.25">
      <c r="A1730" s="2"/>
      <c r="B1730" s="2"/>
      <c r="C1730" s="2"/>
      <c r="D1730" s="2"/>
      <c r="E1730" s="2"/>
      <c r="F1730" s="28"/>
      <c r="G1730" s="28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</row>
    <row r="1731" spans="1:196" x14ac:dyDescent="0.25">
      <c r="A1731" s="2"/>
      <c r="B1731" s="2"/>
      <c r="C1731" s="2"/>
      <c r="D1731" s="2"/>
      <c r="E1731" s="2"/>
      <c r="F1731" s="28"/>
      <c r="G1731" s="28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</row>
    <row r="1732" spans="1:196" x14ac:dyDescent="0.25">
      <c r="A1732" s="2"/>
      <c r="B1732" s="2"/>
      <c r="C1732" s="2"/>
      <c r="D1732" s="2"/>
      <c r="E1732" s="2"/>
      <c r="F1732" s="28"/>
      <c r="G1732" s="28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</row>
    <row r="1733" spans="1:196" x14ac:dyDescent="0.25">
      <c r="A1733" s="2"/>
      <c r="B1733" s="2"/>
      <c r="C1733" s="2"/>
      <c r="D1733" s="2"/>
      <c r="E1733" s="2"/>
      <c r="F1733" s="28"/>
      <c r="G1733" s="28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</row>
    <row r="1734" spans="1:196" x14ac:dyDescent="0.25">
      <c r="A1734" s="2"/>
      <c r="B1734" s="2"/>
      <c r="C1734" s="2"/>
      <c r="D1734" s="2"/>
      <c r="E1734" s="2"/>
      <c r="F1734" s="28"/>
      <c r="G1734" s="28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</row>
    <row r="1735" spans="1:196" x14ac:dyDescent="0.25">
      <c r="A1735" s="2"/>
      <c r="B1735" s="2"/>
      <c r="C1735" s="2"/>
      <c r="D1735" s="2"/>
      <c r="E1735" s="2"/>
      <c r="F1735" s="28"/>
      <c r="G1735" s="28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</row>
    <row r="1736" spans="1:196" x14ac:dyDescent="0.25">
      <c r="A1736" s="2"/>
      <c r="B1736" s="2"/>
      <c r="C1736" s="2"/>
      <c r="D1736" s="2"/>
      <c r="E1736" s="2"/>
      <c r="F1736" s="28"/>
      <c r="G1736" s="28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</row>
    <row r="1737" spans="1:196" x14ac:dyDescent="0.25">
      <c r="A1737" s="2"/>
      <c r="B1737" s="2"/>
      <c r="C1737" s="2"/>
      <c r="D1737" s="2"/>
      <c r="E1737" s="2"/>
      <c r="F1737" s="28"/>
      <c r="G1737" s="28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</row>
    <row r="1738" spans="1:196" x14ac:dyDescent="0.25">
      <c r="A1738" s="2"/>
      <c r="B1738" s="2"/>
      <c r="C1738" s="2"/>
      <c r="D1738" s="2"/>
      <c r="E1738" s="2"/>
      <c r="F1738" s="28"/>
      <c r="G1738" s="28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</row>
    <row r="1739" spans="1:196" x14ac:dyDescent="0.25">
      <c r="A1739" s="2"/>
      <c r="B1739" s="2"/>
      <c r="C1739" s="2"/>
      <c r="D1739" s="2"/>
      <c r="E1739" s="2"/>
      <c r="F1739" s="28"/>
      <c r="G1739" s="28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</row>
    <row r="1740" spans="1:196" x14ac:dyDescent="0.25">
      <c r="A1740" s="2"/>
      <c r="B1740" s="2"/>
      <c r="C1740" s="2"/>
      <c r="D1740" s="2"/>
      <c r="E1740" s="2"/>
      <c r="F1740" s="28"/>
      <c r="G1740" s="28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</row>
    <row r="1741" spans="1:196" x14ac:dyDescent="0.25">
      <c r="A1741" s="2"/>
      <c r="B1741" s="2"/>
      <c r="C1741" s="2"/>
      <c r="D1741" s="2"/>
      <c r="E1741" s="2"/>
      <c r="F1741" s="28"/>
      <c r="G1741" s="28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  <c r="FW1741" s="2"/>
      <c r="FX1741" s="2"/>
      <c r="FY1741" s="2"/>
      <c r="FZ1741" s="2"/>
      <c r="GA1741" s="2"/>
      <c r="GB1741" s="2"/>
      <c r="GC1741" s="2"/>
      <c r="GD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</row>
    <row r="1742" spans="1:196" x14ac:dyDescent="0.25">
      <c r="A1742" s="2"/>
      <c r="B1742" s="2"/>
      <c r="C1742" s="2"/>
      <c r="D1742" s="2"/>
      <c r="E1742" s="2"/>
      <c r="F1742" s="28"/>
      <c r="G1742" s="28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  <c r="FW1742" s="2"/>
      <c r="FX1742" s="2"/>
      <c r="FY1742" s="2"/>
      <c r="FZ1742" s="2"/>
      <c r="GA1742" s="2"/>
      <c r="GB1742" s="2"/>
      <c r="GC1742" s="2"/>
      <c r="GD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</row>
    <row r="1743" spans="1:196" x14ac:dyDescent="0.25">
      <c r="A1743" s="2"/>
      <c r="B1743" s="2"/>
      <c r="C1743" s="2"/>
      <c r="D1743" s="2"/>
      <c r="E1743" s="2"/>
      <c r="F1743" s="28"/>
      <c r="G1743" s="28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  <c r="FW1743" s="2"/>
      <c r="FX1743" s="2"/>
      <c r="FY1743" s="2"/>
      <c r="FZ1743" s="2"/>
      <c r="GA1743" s="2"/>
      <c r="GB1743" s="2"/>
      <c r="GC1743" s="2"/>
      <c r="GD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</row>
    <row r="1744" spans="1:196" x14ac:dyDescent="0.25">
      <c r="A1744" s="2"/>
      <c r="B1744" s="2"/>
      <c r="C1744" s="2"/>
      <c r="D1744" s="2"/>
      <c r="E1744" s="2"/>
      <c r="F1744" s="28"/>
      <c r="G1744" s="28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  <c r="FW1744" s="2"/>
      <c r="FX1744" s="2"/>
      <c r="FY1744" s="2"/>
      <c r="FZ1744" s="2"/>
      <c r="GA1744" s="2"/>
      <c r="GB1744" s="2"/>
      <c r="GC1744" s="2"/>
      <c r="GD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</row>
    <row r="1745" spans="1:196" x14ac:dyDescent="0.25">
      <c r="A1745" s="2"/>
      <c r="B1745" s="2"/>
      <c r="C1745" s="2"/>
      <c r="D1745" s="2"/>
      <c r="E1745" s="2"/>
      <c r="F1745" s="28"/>
      <c r="G1745" s="28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  <c r="FW1745" s="2"/>
      <c r="FX1745" s="2"/>
      <c r="FY1745" s="2"/>
      <c r="FZ1745" s="2"/>
      <c r="GA1745" s="2"/>
      <c r="GB1745" s="2"/>
      <c r="GC1745" s="2"/>
      <c r="GD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</row>
    <row r="1746" spans="1:196" x14ac:dyDescent="0.25">
      <c r="A1746" s="2"/>
      <c r="B1746" s="2"/>
      <c r="C1746" s="2"/>
      <c r="D1746" s="2"/>
      <c r="E1746" s="2"/>
      <c r="F1746" s="28"/>
      <c r="G1746" s="28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  <c r="FW1746" s="2"/>
      <c r="FX1746" s="2"/>
      <c r="FY1746" s="2"/>
      <c r="FZ1746" s="2"/>
      <c r="GA1746" s="2"/>
      <c r="GB1746" s="2"/>
      <c r="GC1746" s="2"/>
      <c r="GD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</row>
    <row r="1747" spans="1:196" x14ac:dyDescent="0.25">
      <c r="A1747" s="2"/>
      <c r="B1747" s="2"/>
      <c r="C1747" s="2"/>
      <c r="D1747" s="2"/>
      <c r="E1747" s="2"/>
      <c r="F1747" s="28"/>
      <c r="G1747" s="28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  <c r="FW1747" s="2"/>
      <c r="FX1747" s="2"/>
      <c r="FY1747" s="2"/>
      <c r="FZ1747" s="2"/>
      <c r="GA1747" s="2"/>
      <c r="GB1747" s="2"/>
      <c r="GC1747" s="2"/>
      <c r="GD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</row>
    <row r="1748" spans="1:196" x14ac:dyDescent="0.25">
      <c r="A1748" s="2"/>
      <c r="B1748" s="2"/>
      <c r="C1748" s="2"/>
      <c r="D1748" s="2"/>
      <c r="E1748" s="2"/>
      <c r="F1748" s="28"/>
      <c r="G1748" s="28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  <c r="FW1748" s="2"/>
      <c r="FX1748" s="2"/>
      <c r="FY1748" s="2"/>
      <c r="FZ1748" s="2"/>
      <c r="GA1748" s="2"/>
      <c r="GB1748" s="2"/>
      <c r="GC1748" s="2"/>
      <c r="GD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</row>
    <row r="1749" spans="1:196" x14ac:dyDescent="0.25">
      <c r="A1749" s="2"/>
      <c r="B1749" s="2"/>
      <c r="C1749" s="2"/>
      <c r="D1749" s="2"/>
      <c r="E1749" s="2"/>
      <c r="F1749" s="28"/>
      <c r="G1749" s="28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  <c r="FW1749" s="2"/>
      <c r="FX1749" s="2"/>
      <c r="FY1749" s="2"/>
      <c r="FZ1749" s="2"/>
      <c r="GA1749" s="2"/>
      <c r="GB1749" s="2"/>
      <c r="GC1749" s="2"/>
      <c r="GD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</row>
    <row r="1750" spans="1:196" x14ac:dyDescent="0.25">
      <c r="A1750" s="2"/>
      <c r="B1750" s="2"/>
      <c r="C1750" s="2"/>
      <c r="D1750" s="2"/>
      <c r="E1750" s="2"/>
      <c r="F1750" s="28"/>
      <c r="G1750" s="28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  <c r="FW1750" s="2"/>
      <c r="FX1750" s="2"/>
      <c r="FY1750" s="2"/>
      <c r="FZ1750" s="2"/>
      <c r="GA1750" s="2"/>
      <c r="GB1750" s="2"/>
      <c r="GC1750" s="2"/>
      <c r="GD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</row>
    <row r="1751" spans="1:196" x14ac:dyDescent="0.25">
      <c r="A1751" s="2"/>
      <c r="B1751" s="2"/>
      <c r="C1751" s="2"/>
      <c r="D1751" s="2"/>
      <c r="E1751" s="2"/>
      <c r="F1751" s="28"/>
      <c r="G1751" s="28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  <c r="FW1751" s="2"/>
      <c r="FX1751" s="2"/>
      <c r="FY1751" s="2"/>
      <c r="FZ1751" s="2"/>
      <c r="GA1751" s="2"/>
      <c r="GB1751" s="2"/>
      <c r="GC1751" s="2"/>
      <c r="GD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</row>
    <row r="1752" spans="1:196" x14ac:dyDescent="0.25">
      <c r="A1752" s="2"/>
      <c r="B1752" s="2"/>
      <c r="C1752" s="2"/>
      <c r="D1752" s="2"/>
      <c r="E1752" s="2"/>
      <c r="F1752" s="28"/>
      <c r="G1752" s="28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  <c r="FW1752" s="2"/>
      <c r="FX1752" s="2"/>
      <c r="FY1752" s="2"/>
      <c r="FZ1752" s="2"/>
      <c r="GA1752" s="2"/>
      <c r="GB1752" s="2"/>
      <c r="GC1752" s="2"/>
      <c r="GD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</row>
    <row r="1753" spans="1:196" x14ac:dyDescent="0.25">
      <c r="A1753" s="2"/>
      <c r="B1753" s="2"/>
      <c r="C1753" s="2"/>
      <c r="D1753" s="2"/>
      <c r="E1753" s="2"/>
      <c r="F1753" s="28"/>
      <c r="G1753" s="28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  <c r="FW1753" s="2"/>
      <c r="FX1753" s="2"/>
      <c r="FY1753" s="2"/>
      <c r="FZ1753" s="2"/>
      <c r="GA1753" s="2"/>
      <c r="GB1753" s="2"/>
      <c r="GC1753" s="2"/>
      <c r="GD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</row>
    <row r="1754" spans="1:196" x14ac:dyDescent="0.25">
      <c r="A1754" s="2"/>
      <c r="B1754" s="2"/>
      <c r="C1754" s="2"/>
      <c r="D1754" s="2"/>
      <c r="E1754" s="2"/>
      <c r="F1754" s="28"/>
      <c r="G1754" s="28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  <c r="FW1754" s="2"/>
      <c r="FX1754" s="2"/>
      <c r="FY1754" s="2"/>
      <c r="FZ1754" s="2"/>
      <c r="GA1754" s="2"/>
      <c r="GB1754" s="2"/>
      <c r="GC1754" s="2"/>
      <c r="GD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</row>
    <row r="1755" spans="1:196" x14ac:dyDescent="0.25">
      <c r="A1755" s="2"/>
      <c r="B1755" s="2"/>
      <c r="C1755" s="2"/>
      <c r="D1755" s="2"/>
      <c r="E1755" s="2"/>
      <c r="F1755" s="28"/>
      <c r="G1755" s="28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  <c r="FW1755" s="2"/>
      <c r="FX1755" s="2"/>
      <c r="FY1755" s="2"/>
      <c r="FZ1755" s="2"/>
      <c r="GA1755" s="2"/>
      <c r="GB1755" s="2"/>
      <c r="GC1755" s="2"/>
      <c r="GD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</row>
    <row r="1756" spans="1:196" x14ac:dyDescent="0.25">
      <c r="A1756" s="2"/>
      <c r="B1756" s="2"/>
      <c r="C1756" s="2"/>
      <c r="D1756" s="2"/>
      <c r="E1756" s="2"/>
      <c r="F1756" s="28"/>
      <c r="G1756" s="28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  <c r="FW1756" s="2"/>
      <c r="FX1756" s="2"/>
      <c r="FY1756" s="2"/>
      <c r="FZ1756" s="2"/>
      <c r="GA1756" s="2"/>
      <c r="GB1756" s="2"/>
      <c r="GC1756" s="2"/>
      <c r="GD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</row>
    <row r="1757" spans="1:196" x14ac:dyDescent="0.25">
      <c r="A1757" s="2"/>
      <c r="B1757" s="2"/>
      <c r="C1757" s="2"/>
      <c r="D1757" s="2"/>
      <c r="E1757" s="2"/>
      <c r="F1757" s="28"/>
      <c r="G1757" s="28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  <c r="FW1757" s="2"/>
      <c r="FX1757" s="2"/>
      <c r="FY1757" s="2"/>
      <c r="FZ1757" s="2"/>
      <c r="GA1757" s="2"/>
      <c r="GB1757" s="2"/>
      <c r="GC1757" s="2"/>
      <c r="GD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</row>
    <row r="1758" spans="1:196" x14ac:dyDescent="0.25">
      <c r="A1758" s="2"/>
      <c r="B1758" s="2"/>
      <c r="C1758" s="2"/>
      <c r="D1758" s="2"/>
      <c r="E1758" s="2"/>
      <c r="F1758" s="28"/>
      <c r="G1758" s="28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  <c r="FW1758" s="2"/>
      <c r="FX1758" s="2"/>
      <c r="FY1758" s="2"/>
      <c r="FZ1758" s="2"/>
      <c r="GA1758" s="2"/>
      <c r="GB1758" s="2"/>
      <c r="GC1758" s="2"/>
      <c r="GD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</row>
    <row r="1759" spans="1:196" x14ac:dyDescent="0.25">
      <c r="A1759" s="2"/>
      <c r="B1759" s="2"/>
      <c r="C1759" s="2"/>
      <c r="D1759" s="2"/>
      <c r="E1759" s="2"/>
      <c r="F1759" s="28"/>
      <c r="G1759" s="28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  <c r="FW1759" s="2"/>
      <c r="FX1759" s="2"/>
      <c r="FY1759" s="2"/>
      <c r="FZ1759" s="2"/>
      <c r="GA1759" s="2"/>
      <c r="GB1759" s="2"/>
      <c r="GC1759" s="2"/>
      <c r="GD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</row>
    <row r="1760" spans="1:196" x14ac:dyDescent="0.25">
      <c r="A1760" s="2"/>
      <c r="B1760" s="2"/>
      <c r="C1760" s="2"/>
      <c r="D1760" s="2"/>
      <c r="E1760" s="2"/>
      <c r="F1760" s="28"/>
      <c r="G1760" s="28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  <c r="FW1760" s="2"/>
      <c r="FX1760" s="2"/>
      <c r="FY1760" s="2"/>
      <c r="FZ1760" s="2"/>
      <c r="GA1760" s="2"/>
      <c r="GB1760" s="2"/>
      <c r="GC1760" s="2"/>
      <c r="GD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</row>
    <row r="1761" spans="1:196" x14ac:dyDescent="0.25">
      <c r="A1761" s="2"/>
      <c r="B1761" s="2"/>
      <c r="C1761" s="2"/>
      <c r="D1761" s="2"/>
      <c r="E1761" s="2"/>
      <c r="F1761" s="28"/>
      <c r="G1761" s="28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  <c r="FW1761" s="2"/>
      <c r="FX1761" s="2"/>
      <c r="FY1761" s="2"/>
      <c r="FZ1761" s="2"/>
      <c r="GA1761" s="2"/>
      <c r="GB1761" s="2"/>
      <c r="GC1761" s="2"/>
      <c r="GD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</row>
    <row r="1762" spans="1:196" x14ac:dyDescent="0.25">
      <c r="A1762" s="2"/>
      <c r="B1762" s="2"/>
      <c r="C1762" s="2"/>
      <c r="D1762" s="2"/>
      <c r="E1762" s="2"/>
      <c r="F1762" s="28"/>
      <c r="G1762" s="28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  <c r="FW1762" s="2"/>
      <c r="FX1762" s="2"/>
      <c r="FY1762" s="2"/>
      <c r="FZ1762" s="2"/>
      <c r="GA1762" s="2"/>
      <c r="GB1762" s="2"/>
      <c r="GC1762" s="2"/>
      <c r="GD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</row>
    <row r="1763" spans="1:196" x14ac:dyDescent="0.25">
      <c r="A1763" s="2"/>
      <c r="B1763" s="2"/>
      <c r="C1763" s="2"/>
      <c r="D1763" s="2"/>
      <c r="E1763" s="2"/>
      <c r="F1763" s="28"/>
      <c r="G1763" s="28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  <c r="FW1763" s="2"/>
      <c r="FX1763" s="2"/>
      <c r="FY1763" s="2"/>
      <c r="FZ1763" s="2"/>
      <c r="GA1763" s="2"/>
      <c r="GB1763" s="2"/>
      <c r="GC1763" s="2"/>
      <c r="GD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</row>
    <row r="1764" spans="1:196" x14ac:dyDescent="0.25">
      <c r="A1764" s="2"/>
      <c r="B1764" s="2"/>
      <c r="C1764" s="2"/>
      <c r="D1764" s="2"/>
      <c r="E1764" s="2"/>
      <c r="F1764" s="28"/>
      <c r="G1764" s="28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  <c r="FW1764" s="2"/>
      <c r="FX1764" s="2"/>
      <c r="FY1764" s="2"/>
      <c r="FZ1764" s="2"/>
      <c r="GA1764" s="2"/>
      <c r="GB1764" s="2"/>
      <c r="GC1764" s="2"/>
      <c r="GD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</row>
    <row r="1765" spans="1:196" x14ac:dyDescent="0.25">
      <c r="A1765" s="2"/>
      <c r="B1765" s="2"/>
      <c r="C1765" s="2"/>
      <c r="D1765" s="2"/>
      <c r="E1765" s="2"/>
      <c r="F1765" s="28"/>
      <c r="G1765" s="28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  <c r="FW1765" s="2"/>
      <c r="FX1765" s="2"/>
      <c r="FY1765" s="2"/>
      <c r="FZ1765" s="2"/>
      <c r="GA1765" s="2"/>
      <c r="GB1765" s="2"/>
      <c r="GC1765" s="2"/>
      <c r="GD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</row>
    <row r="1766" spans="1:196" x14ac:dyDescent="0.25">
      <c r="A1766" s="2"/>
      <c r="B1766" s="2"/>
      <c r="C1766" s="2"/>
      <c r="D1766" s="2"/>
      <c r="E1766" s="2"/>
      <c r="F1766" s="28"/>
      <c r="G1766" s="28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  <c r="FW1766" s="2"/>
      <c r="FX1766" s="2"/>
      <c r="FY1766" s="2"/>
      <c r="FZ1766" s="2"/>
      <c r="GA1766" s="2"/>
      <c r="GB1766" s="2"/>
      <c r="GC1766" s="2"/>
      <c r="GD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</row>
    <row r="1767" spans="1:196" x14ac:dyDescent="0.25">
      <c r="A1767" s="2"/>
      <c r="B1767" s="2"/>
      <c r="C1767" s="2"/>
      <c r="D1767" s="2"/>
      <c r="E1767" s="2"/>
      <c r="F1767" s="28"/>
      <c r="G1767" s="28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  <c r="FW1767" s="2"/>
      <c r="FX1767" s="2"/>
      <c r="FY1767" s="2"/>
      <c r="FZ1767" s="2"/>
      <c r="GA1767" s="2"/>
      <c r="GB1767" s="2"/>
      <c r="GC1767" s="2"/>
      <c r="GD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</row>
    <row r="1768" spans="1:196" x14ac:dyDescent="0.25">
      <c r="A1768" s="2"/>
      <c r="B1768" s="2"/>
      <c r="C1768" s="2"/>
      <c r="D1768" s="2"/>
      <c r="E1768" s="2"/>
      <c r="F1768" s="28"/>
      <c r="G1768" s="28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  <c r="FW1768" s="2"/>
      <c r="FX1768" s="2"/>
      <c r="FY1768" s="2"/>
      <c r="FZ1768" s="2"/>
      <c r="GA1768" s="2"/>
      <c r="GB1768" s="2"/>
      <c r="GC1768" s="2"/>
      <c r="GD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</row>
    <row r="1769" spans="1:196" x14ac:dyDescent="0.25">
      <c r="A1769" s="2"/>
      <c r="B1769" s="2"/>
      <c r="C1769" s="2"/>
      <c r="D1769" s="2"/>
      <c r="E1769" s="2"/>
      <c r="F1769" s="28"/>
      <c r="G1769" s="28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  <c r="FW1769" s="2"/>
      <c r="FX1769" s="2"/>
      <c r="FY1769" s="2"/>
      <c r="FZ1769" s="2"/>
      <c r="GA1769" s="2"/>
      <c r="GB1769" s="2"/>
      <c r="GC1769" s="2"/>
      <c r="GD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</row>
    <row r="1770" spans="1:196" x14ac:dyDescent="0.25">
      <c r="A1770" s="2"/>
      <c r="B1770" s="2"/>
      <c r="C1770" s="2"/>
      <c r="D1770" s="2"/>
      <c r="E1770" s="2"/>
      <c r="F1770" s="28"/>
      <c r="G1770" s="28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  <c r="FW1770" s="2"/>
      <c r="FX1770" s="2"/>
      <c r="FY1770" s="2"/>
      <c r="FZ1770" s="2"/>
      <c r="GA1770" s="2"/>
      <c r="GB1770" s="2"/>
      <c r="GC1770" s="2"/>
      <c r="GD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</row>
    <row r="1771" spans="1:196" x14ac:dyDescent="0.25">
      <c r="A1771" s="2"/>
      <c r="B1771" s="2"/>
      <c r="C1771" s="2"/>
      <c r="D1771" s="2"/>
      <c r="E1771" s="2"/>
      <c r="F1771" s="28"/>
      <c r="G1771" s="28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  <c r="FW1771" s="2"/>
      <c r="FX1771" s="2"/>
      <c r="FY1771" s="2"/>
      <c r="FZ1771" s="2"/>
      <c r="GA1771" s="2"/>
      <c r="GB1771" s="2"/>
      <c r="GC1771" s="2"/>
      <c r="GD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</row>
    <row r="1772" spans="1:196" x14ac:dyDescent="0.25">
      <c r="A1772" s="2"/>
      <c r="B1772" s="2"/>
      <c r="C1772" s="2"/>
      <c r="D1772" s="2"/>
      <c r="E1772" s="2"/>
      <c r="F1772" s="28"/>
      <c r="G1772" s="28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  <c r="FW1772" s="2"/>
      <c r="FX1772" s="2"/>
      <c r="FY1772" s="2"/>
      <c r="FZ1772" s="2"/>
      <c r="GA1772" s="2"/>
      <c r="GB1772" s="2"/>
      <c r="GC1772" s="2"/>
      <c r="GD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</row>
    <row r="1773" spans="1:196" x14ac:dyDescent="0.25">
      <c r="A1773" s="2"/>
      <c r="B1773" s="2"/>
      <c r="C1773" s="2"/>
      <c r="D1773" s="2"/>
      <c r="E1773" s="2"/>
      <c r="F1773" s="28"/>
      <c r="G1773" s="28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  <c r="FW1773" s="2"/>
      <c r="FX1773" s="2"/>
      <c r="FY1773" s="2"/>
      <c r="FZ1773" s="2"/>
      <c r="GA1773" s="2"/>
      <c r="GB1773" s="2"/>
      <c r="GC1773" s="2"/>
      <c r="GD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</row>
    <row r="1774" spans="1:196" x14ac:dyDescent="0.25">
      <c r="A1774" s="2"/>
      <c r="B1774" s="2"/>
      <c r="C1774" s="2"/>
      <c r="D1774" s="2"/>
      <c r="E1774" s="2"/>
      <c r="F1774" s="28"/>
      <c r="G1774" s="28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  <c r="FW1774" s="2"/>
      <c r="FX1774" s="2"/>
      <c r="FY1774" s="2"/>
      <c r="FZ1774" s="2"/>
      <c r="GA1774" s="2"/>
      <c r="GB1774" s="2"/>
      <c r="GC1774" s="2"/>
      <c r="GD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</row>
    <row r="1775" spans="1:196" x14ac:dyDescent="0.25">
      <c r="A1775" s="2"/>
      <c r="B1775" s="2"/>
      <c r="C1775" s="2"/>
      <c r="D1775" s="2"/>
      <c r="E1775" s="2"/>
      <c r="F1775" s="28"/>
      <c r="G1775" s="28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  <c r="FW1775" s="2"/>
      <c r="FX1775" s="2"/>
      <c r="FY1775" s="2"/>
      <c r="FZ1775" s="2"/>
      <c r="GA1775" s="2"/>
      <c r="GB1775" s="2"/>
      <c r="GC1775" s="2"/>
      <c r="GD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</row>
    <row r="1776" spans="1:196" x14ac:dyDescent="0.25">
      <c r="A1776" s="2"/>
      <c r="B1776" s="2"/>
      <c r="C1776" s="2"/>
      <c r="D1776" s="2"/>
      <c r="E1776" s="2"/>
      <c r="F1776" s="28"/>
      <c r="G1776" s="28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  <c r="FW1776" s="2"/>
      <c r="FX1776" s="2"/>
      <c r="FY1776" s="2"/>
      <c r="FZ1776" s="2"/>
      <c r="GA1776" s="2"/>
      <c r="GB1776" s="2"/>
      <c r="GC1776" s="2"/>
      <c r="GD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</row>
    <row r="1777" spans="1:196" x14ac:dyDescent="0.25">
      <c r="A1777" s="2"/>
      <c r="B1777" s="2"/>
      <c r="C1777" s="2"/>
      <c r="D1777" s="2"/>
      <c r="E1777" s="2"/>
      <c r="F1777" s="28"/>
      <c r="G1777" s="28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  <c r="FW1777" s="2"/>
      <c r="FX1777" s="2"/>
      <c r="FY1777" s="2"/>
      <c r="FZ1777" s="2"/>
      <c r="GA1777" s="2"/>
      <c r="GB1777" s="2"/>
      <c r="GC1777" s="2"/>
      <c r="GD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</row>
    <row r="1778" spans="1:196" x14ac:dyDescent="0.25">
      <c r="A1778" s="2"/>
      <c r="B1778" s="2"/>
      <c r="C1778" s="2"/>
      <c r="D1778" s="2"/>
      <c r="E1778" s="2"/>
      <c r="F1778" s="28"/>
      <c r="G1778" s="28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  <c r="FW1778" s="2"/>
      <c r="FX1778" s="2"/>
      <c r="FY1778" s="2"/>
      <c r="FZ1778" s="2"/>
      <c r="GA1778" s="2"/>
      <c r="GB1778" s="2"/>
      <c r="GC1778" s="2"/>
      <c r="GD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</row>
    <row r="1779" spans="1:196" x14ac:dyDescent="0.25">
      <c r="A1779" s="2"/>
      <c r="B1779" s="2"/>
      <c r="C1779" s="2"/>
      <c r="D1779" s="2"/>
      <c r="E1779" s="2"/>
      <c r="F1779" s="28"/>
      <c r="G1779" s="28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  <c r="FW1779" s="2"/>
      <c r="FX1779" s="2"/>
      <c r="FY1779" s="2"/>
      <c r="FZ1779" s="2"/>
      <c r="GA1779" s="2"/>
      <c r="GB1779" s="2"/>
      <c r="GC1779" s="2"/>
      <c r="GD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</row>
    <row r="1780" spans="1:196" x14ac:dyDescent="0.25">
      <c r="A1780" s="2"/>
      <c r="B1780" s="2"/>
      <c r="C1780" s="2"/>
      <c r="D1780" s="2"/>
      <c r="E1780" s="2"/>
      <c r="F1780" s="28"/>
      <c r="G1780" s="28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  <c r="FW1780" s="2"/>
      <c r="FX1780" s="2"/>
      <c r="FY1780" s="2"/>
      <c r="FZ1780" s="2"/>
      <c r="GA1780" s="2"/>
      <c r="GB1780" s="2"/>
      <c r="GC1780" s="2"/>
      <c r="GD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</row>
    <row r="1781" spans="1:196" x14ac:dyDescent="0.25">
      <c r="A1781" s="2"/>
      <c r="B1781" s="2"/>
      <c r="C1781" s="2"/>
      <c r="D1781" s="2"/>
      <c r="E1781" s="2"/>
      <c r="F1781" s="28"/>
      <c r="G1781" s="28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  <c r="FW1781" s="2"/>
      <c r="FX1781" s="2"/>
      <c r="FY1781" s="2"/>
      <c r="FZ1781" s="2"/>
      <c r="GA1781" s="2"/>
      <c r="GB1781" s="2"/>
      <c r="GC1781" s="2"/>
      <c r="GD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</row>
    <row r="1782" spans="1:196" x14ac:dyDescent="0.25">
      <c r="A1782" s="2"/>
      <c r="B1782" s="2"/>
      <c r="C1782" s="2"/>
      <c r="D1782" s="2"/>
      <c r="E1782" s="2"/>
      <c r="F1782" s="28"/>
      <c r="G1782" s="28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  <c r="FW1782" s="2"/>
      <c r="FX1782" s="2"/>
      <c r="FY1782" s="2"/>
      <c r="FZ1782" s="2"/>
      <c r="GA1782" s="2"/>
      <c r="GB1782" s="2"/>
      <c r="GC1782" s="2"/>
      <c r="GD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</row>
    <row r="1783" spans="1:196" x14ac:dyDescent="0.25">
      <c r="A1783" s="2"/>
      <c r="B1783" s="2"/>
      <c r="C1783" s="2"/>
      <c r="D1783" s="2"/>
      <c r="E1783" s="2"/>
      <c r="F1783" s="28"/>
      <c r="G1783" s="28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  <c r="FW1783" s="2"/>
      <c r="FX1783" s="2"/>
      <c r="FY1783" s="2"/>
      <c r="FZ1783" s="2"/>
      <c r="GA1783" s="2"/>
      <c r="GB1783" s="2"/>
      <c r="GC1783" s="2"/>
      <c r="GD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</row>
    <row r="1784" spans="1:196" x14ac:dyDescent="0.25">
      <c r="A1784" s="2"/>
      <c r="B1784" s="2"/>
      <c r="C1784" s="2"/>
      <c r="D1784" s="2"/>
      <c r="E1784" s="2"/>
      <c r="F1784" s="28"/>
      <c r="G1784" s="28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  <c r="FW1784" s="2"/>
      <c r="FX1784" s="2"/>
      <c r="FY1784" s="2"/>
      <c r="FZ1784" s="2"/>
      <c r="GA1784" s="2"/>
      <c r="GB1784" s="2"/>
      <c r="GC1784" s="2"/>
      <c r="GD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</row>
    <row r="1785" spans="1:196" x14ac:dyDescent="0.25">
      <c r="A1785" s="2"/>
      <c r="B1785" s="2"/>
      <c r="C1785" s="2"/>
      <c r="D1785" s="2"/>
      <c r="E1785" s="2"/>
      <c r="F1785" s="28"/>
      <c r="G1785" s="28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  <c r="FW1785" s="2"/>
      <c r="FX1785" s="2"/>
      <c r="FY1785" s="2"/>
      <c r="FZ1785" s="2"/>
      <c r="GA1785" s="2"/>
      <c r="GB1785" s="2"/>
      <c r="GC1785" s="2"/>
      <c r="GD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</row>
    <row r="1786" spans="1:196" x14ac:dyDescent="0.25">
      <c r="A1786" s="2"/>
      <c r="B1786" s="2"/>
      <c r="C1786" s="2"/>
      <c r="D1786" s="2"/>
      <c r="E1786" s="2"/>
      <c r="F1786" s="28"/>
      <c r="G1786" s="28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  <c r="FW1786" s="2"/>
      <c r="FX1786" s="2"/>
      <c r="FY1786" s="2"/>
      <c r="FZ1786" s="2"/>
      <c r="GA1786" s="2"/>
      <c r="GB1786" s="2"/>
      <c r="GC1786" s="2"/>
      <c r="GD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</row>
    <row r="1787" spans="1:196" x14ac:dyDescent="0.25">
      <c r="A1787" s="2"/>
      <c r="B1787" s="2"/>
      <c r="C1787" s="2"/>
      <c r="D1787" s="2"/>
      <c r="E1787" s="2"/>
      <c r="F1787" s="28"/>
      <c r="G1787" s="28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  <c r="FW1787" s="2"/>
      <c r="FX1787" s="2"/>
      <c r="FY1787" s="2"/>
      <c r="FZ1787" s="2"/>
      <c r="GA1787" s="2"/>
      <c r="GB1787" s="2"/>
      <c r="GC1787" s="2"/>
      <c r="GD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</row>
    <row r="1788" spans="1:196" x14ac:dyDescent="0.25">
      <c r="A1788" s="2"/>
      <c r="B1788" s="2"/>
      <c r="C1788" s="2"/>
      <c r="D1788" s="2"/>
      <c r="E1788" s="2"/>
      <c r="F1788" s="28"/>
      <c r="G1788" s="28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  <c r="FW1788" s="2"/>
      <c r="FX1788" s="2"/>
      <c r="FY1788" s="2"/>
      <c r="FZ1788" s="2"/>
      <c r="GA1788" s="2"/>
      <c r="GB1788" s="2"/>
      <c r="GC1788" s="2"/>
      <c r="GD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</row>
    <row r="1789" spans="1:196" x14ac:dyDescent="0.25">
      <c r="A1789" s="2"/>
      <c r="B1789" s="2"/>
      <c r="C1789" s="2"/>
      <c r="D1789" s="2"/>
      <c r="E1789" s="2"/>
      <c r="F1789" s="28"/>
      <c r="G1789" s="28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  <c r="FW1789" s="2"/>
      <c r="FX1789" s="2"/>
      <c r="FY1789" s="2"/>
      <c r="FZ1789" s="2"/>
      <c r="GA1789" s="2"/>
      <c r="GB1789" s="2"/>
      <c r="GC1789" s="2"/>
      <c r="GD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</row>
    <row r="1790" spans="1:196" x14ac:dyDescent="0.25">
      <c r="A1790" s="2"/>
      <c r="B1790" s="2"/>
      <c r="C1790" s="2"/>
      <c r="D1790" s="2"/>
      <c r="E1790" s="2"/>
      <c r="F1790" s="28"/>
      <c r="G1790" s="28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  <c r="FW1790" s="2"/>
      <c r="FX1790" s="2"/>
      <c r="FY1790" s="2"/>
      <c r="FZ1790" s="2"/>
      <c r="GA1790" s="2"/>
      <c r="GB1790" s="2"/>
      <c r="GC1790" s="2"/>
      <c r="GD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</row>
    <row r="1791" spans="1:196" x14ac:dyDescent="0.25">
      <c r="A1791" s="2"/>
      <c r="B1791" s="2"/>
      <c r="C1791" s="2"/>
      <c r="D1791" s="2"/>
      <c r="E1791" s="2"/>
      <c r="F1791" s="28"/>
      <c r="G1791" s="28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  <c r="FW1791" s="2"/>
      <c r="FX1791" s="2"/>
      <c r="FY1791" s="2"/>
      <c r="FZ1791" s="2"/>
      <c r="GA1791" s="2"/>
      <c r="GB1791" s="2"/>
      <c r="GC1791" s="2"/>
      <c r="GD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</row>
    <row r="1792" spans="1:196" x14ac:dyDescent="0.25">
      <c r="A1792" s="2"/>
      <c r="B1792" s="2"/>
      <c r="C1792" s="2"/>
      <c r="D1792" s="2"/>
      <c r="E1792" s="2"/>
      <c r="F1792" s="28"/>
      <c r="G1792" s="28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  <c r="FW1792" s="2"/>
      <c r="FX1792" s="2"/>
      <c r="FY1792" s="2"/>
      <c r="FZ1792" s="2"/>
      <c r="GA1792" s="2"/>
      <c r="GB1792" s="2"/>
      <c r="GC1792" s="2"/>
      <c r="GD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</row>
    <row r="1793" spans="1:196" x14ac:dyDescent="0.25">
      <c r="A1793" s="2"/>
      <c r="B1793" s="2"/>
      <c r="C1793" s="2"/>
      <c r="D1793" s="2"/>
      <c r="E1793" s="2"/>
      <c r="F1793" s="28"/>
      <c r="G1793" s="28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  <c r="FW1793" s="2"/>
      <c r="FX1793" s="2"/>
      <c r="FY1793" s="2"/>
      <c r="FZ1793" s="2"/>
      <c r="GA1793" s="2"/>
      <c r="GB1793" s="2"/>
      <c r="GC1793" s="2"/>
      <c r="GD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</row>
    <row r="1794" spans="1:196" x14ac:dyDescent="0.25">
      <c r="A1794" s="2"/>
      <c r="B1794" s="2"/>
      <c r="C1794" s="2"/>
      <c r="D1794" s="2"/>
      <c r="E1794" s="2"/>
      <c r="F1794" s="28"/>
      <c r="G1794" s="28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</row>
    <row r="1795" spans="1:196" x14ac:dyDescent="0.25">
      <c r="A1795" s="2"/>
      <c r="B1795" s="2"/>
      <c r="C1795" s="2"/>
      <c r="D1795" s="2"/>
      <c r="E1795" s="2"/>
      <c r="F1795" s="28"/>
      <c r="G1795" s="28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  <c r="FW1795" s="2"/>
      <c r="FX1795" s="2"/>
      <c r="FY1795" s="2"/>
      <c r="FZ1795" s="2"/>
      <c r="GA1795" s="2"/>
      <c r="GB1795" s="2"/>
      <c r="GC1795" s="2"/>
      <c r="GD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</row>
    <row r="1796" spans="1:196" x14ac:dyDescent="0.25">
      <c r="A1796" s="2"/>
      <c r="B1796" s="2"/>
      <c r="C1796" s="2"/>
      <c r="D1796" s="2"/>
      <c r="E1796" s="2"/>
      <c r="F1796" s="28"/>
      <c r="G1796" s="28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  <c r="FW1796" s="2"/>
      <c r="FX1796" s="2"/>
      <c r="FY1796" s="2"/>
      <c r="FZ1796" s="2"/>
      <c r="GA1796" s="2"/>
      <c r="GB1796" s="2"/>
      <c r="GC1796" s="2"/>
      <c r="GD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</row>
    <row r="1797" spans="1:196" x14ac:dyDescent="0.25">
      <c r="A1797" s="2"/>
      <c r="B1797" s="2"/>
      <c r="C1797" s="2"/>
      <c r="D1797" s="2"/>
      <c r="E1797" s="2"/>
      <c r="F1797" s="28"/>
      <c r="G1797" s="28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  <c r="FW1797" s="2"/>
      <c r="FX1797" s="2"/>
      <c r="FY1797" s="2"/>
      <c r="FZ1797" s="2"/>
      <c r="GA1797" s="2"/>
      <c r="GB1797" s="2"/>
      <c r="GC1797" s="2"/>
      <c r="GD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</row>
    <row r="1798" spans="1:196" x14ac:dyDescent="0.25">
      <c r="A1798" s="2"/>
      <c r="B1798" s="2"/>
      <c r="C1798" s="2"/>
      <c r="D1798" s="2"/>
      <c r="E1798" s="2"/>
      <c r="F1798" s="28"/>
      <c r="G1798" s="28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  <c r="FW1798" s="2"/>
      <c r="FX1798" s="2"/>
      <c r="FY1798" s="2"/>
      <c r="FZ1798" s="2"/>
      <c r="GA1798" s="2"/>
      <c r="GB1798" s="2"/>
      <c r="GC1798" s="2"/>
      <c r="GD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</row>
    <row r="1799" spans="1:196" x14ac:dyDescent="0.25">
      <c r="A1799" s="2"/>
      <c r="B1799" s="2"/>
      <c r="C1799" s="2"/>
      <c r="D1799" s="2"/>
      <c r="E1799" s="2"/>
      <c r="F1799" s="28"/>
      <c r="G1799" s="28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  <c r="FW1799" s="2"/>
      <c r="FX1799" s="2"/>
      <c r="FY1799" s="2"/>
      <c r="FZ1799" s="2"/>
      <c r="GA1799" s="2"/>
      <c r="GB1799" s="2"/>
      <c r="GC1799" s="2"/>
      <c r="GD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</row>
    <row r="1800" spans="1:196" x14ac:dyDescent="0.25">
      <c r="A1800" s="2"/>
      <c r="B1800" s="2"/>
      <c r="C1800" s="2"/>
      <c r="D1800" s="2"/>
      <c r="E1800" s="2"/>
      <c r="F1800" s="28"/>
      <c r="G1800" s="28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  <c r="FW1800" s="2"/>
      <c r="FX1800" s="2"/>
      <c r="FY1800" s="2"/>
      <c r="FZ1800" s="2"/>
      <c r="GA1800" s="2"/>
      <c r="GB1800" s="2"/>
      <c r="GC1800" s="2"/>
      <c r="GD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</row>
    <row r="1801" spans="1:196" x14ac:dyDescent="0.25">
      <c r="A1801" s="2"/>
      <c r="B1801" s="2"/>
      <c r="C1801" s="2"/>
      <c r="D1801" s="2"/>
      <c r="E1801" s="2"/>
      <c r="F1801" s="28"/>
      <c r="G1801" s="28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  <c r="FW1801" s="2"/>
      <c r="FX1801" s="2"/>
      <c r="FY1801" s="2"/>
      <c r="FZ1801" s="2"/>
      <c r="GA1801" s="2"/>
      <c r="GB1801" s="2"/>
      <c r="GC1801" s="2"/>
      <c r="GD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</row>
    <row r="1802" spans="1:196" x14ac:dyDescent="0.25">
      <c r="A1802" s="2"/>
      <c r="B1802" s="2"/>
      <c r="C1802" s="2"/>
      <c r="D1802" s="2"/>
      <c r="E1802" s="2"/>
      <c r="F1802" s="28"/>
      <c r="G1802" s="28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  <c r="FW1802" s="2"/>
      <c r="FX1802" s="2"/>
      <c r="FY1802" s="2"/>
      <c r="FZ1802" s="2"/>
      <c r="GA1802" s="2"/>
      <c r="GB1802" s="2"/>
      <c r="GC1802" s="2"/>
      <c r="GD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</row>
    <row r="1803" spans="1:196" x14ac:dyDescent="0.25">
      <c r="A1803" s="2"/>
      <c r="B1803" s="2"/>
      <c r="C1803" s="2"/>
      <c r="D1803" s="2"/>
      <c r="E1803" s="2"/>
      <c r="F1803" s="28"/>
      <c r="G1803" s="28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  <c r="FW1803" s="2"/>
      <c r="FX1803" s="2"/>
      <c r="FY1803" s="2"/>
      <c r="FZ1803" s="2"/>
      <c r="GA1803" s="2"/>
      <c r="GB1803" s="2"/>
      <c r="GC1803" s="2"/>
      <c r="GD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</row>
    <row r="1804" spans="1:196" x14ac:dyDescent="0.25">
      <c r="A1804" s="2"/>
      <c r="B1804" s="2"/>
      <c r="C1804" s="2"/>
      <c r="D1804" s="2"/>
      <c r="E1804" s="2"/>
      <c r="F1804" s="28"/>
      <c r="G1804" s="28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  <c r="FW1804" s="2"/>
      <c r="FX1804" s="2"/>
      <c r="FY1804" s="2"/>
      <c r="FZ1804" s="2"/>
      <c r="GA1804" s="2"/>
      <c r="GB1804" s="2"/>
      <c r="GC1804" s="2"/>
      <c r="GD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</row>
    <row r="1805" spans="1:196" x14ac:dyDescent="0.25">
      <c r="A1805" s="2"/>
      <c r="B1805" s="2"/>
      <c r="C1805" s="2"/>
      <c r="D1805" s="2"/>
      <c r="E1805" s="2"/>
      <c r="F1805" s="28"/>
      <c r="G1805" s="28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  <c r="FW1805" s="2"/>
      <c r="FX1805" s="2"/>
      <c r="FY1805" s="2"/>
      <c r="FZ1805" s="2"/>
      <c r="GA1805" s="2"/>
      <c r="GB1805" s="2"/>
      <c r="GC1805" s="2"/>
      <c r="GD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</row>
    <row r="1806" spans="1:196" x14ac:dyDescent="0.25">
      <c r="A1806" s="2"/>
      <c r="B1806" s="2"/>
      <c r="C1806" s="2"/>
      <c r="D1806" s="2"/>
      <c r="E1806" s="2"/>
      <c r="F1806" s="28"/>
      <c r="G1806" s="28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  <c r="FW1806" s="2"/>
      <c r="FX1806" s="2"/>
      <c r="FY1806" s="2"/>
      <c r="FZ1806" s="2"/>
      <c r="GA1806" s="2"/>
      <c r="GB1806" s="2"/>
      <c r="GC1806" s="2"/>
      <c r="GD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</row>
    <row r="1807" spans="1:196" x14ac:dyDescent="0.25">
      <c r="A1807" s="2"/>
      <c r="B1807" s="2"/>
      <c r="C1807" s="2"/>
      <c r="D1807" s="2"/>
      <c r="E1807" s="2"/>
      <c r="F1807" s="28"/>
      <c r="G1807" s="28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  <c r="FW1807" s="2"/>
      <c r="FX1807" s="2"/>
      <c r="FY1807" s="2"/>
      <c r="FZ1807" s="2"/>
      <c r="GA1807" s="2"/>
      <c r="GB1807" s="2"/>
      <c r="GC1807" s="2"/>
      <c r="GD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</row>
    <row r="1808" spans="1:196" x14ac:dyDescent="0.25">
      <c r="A1808" s="2"/>
      <c r="B1808" s="2"/>
      <c r="C1808" s="2"/>
      <c r="D1808" s="2"/>
      <c r="E1808" s="2"/>
      <c r="F1808" s="28"/>
      <c r="G1808" s="28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  <c r="FW1808" s="2"/>
      <c r="FX1808" s="2"/>
      <c r="FY1808" s="2"/>
      <c r="FZ1808" s="2"/>
      <c r="GA1808" s="2"/>
      <c r="GB1808" s="2"/>
      <c r="GC1808" s="2"/>
      <c r="GD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</row>
    <row r="1809" spans="1:196" x14ac:dyDescent="0.25">
      <c r="A1809" s="2"/>
      <c r="B1809" s="2"/>
      <c r="C1809" s="2"/>
      <c r="D1809" s="2"/>
      <c r="E1809" s="2"/>
      <c r="F1809" s="28"/>
      <c r="G1809" s="28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  <c r="FW1809" s="2"/>
      <c r="FX1809" s="2"/>
      <c r="FY1809" s="2"/>
      <c r="FZ1809" s="2"/>
      <c r="GA1809" s="2"/>
      <c r="GB1809" s="2"/>
      <c r="GC1809" s="2"/>
      <c r="GD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</row>
    <row r="1810" spans="1:196" x14ac:dyDescent="0.25">
      <c r="A1810" s="2"/>
      <c r="B1810" s="2"/>
      <c r="C1810" s="2"/>
      <c r="D1810" s="2"/>
      <c r="E1810" s="2"/>
      <c r="F1810" s="28"/>
      <c r="G1810" s="28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  <c r="FW1810" s="2"/>
      <c r="FX1810" s="2"/>
      <c r="FY1810" s="2"/>
      <c r="FZ1810" s="2"/>
      <c r="GA1810" s="2"/>
      <c r="GB1810" s="2"/>
      <c r="GC1810" s="2"/>
      <c r="GD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</row>
    <row r="1811" spans="1:196" x14ac:dyDescent="0.25">
      <c r="A1811" s="2"/>
      <c r="B1811" s="2"/>
      <c r="C1811" s="2"/>
      <c r="D1811" s="2"/>
      <c r="E1811" s="2"/>
      <c r="F1811" s="28"/>
      <c r="G1811" s="28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  <c r="FW1811" s="2"/>
      <c r="FX1811" s="2"/>
      <c r="FY1811" s="2"/>
      <c r="FZ1811" s="2"/>
      <c r="GA1811" s="2"/>
      <c r="GB1811" s="2"/>
      <c r="GC1811" s="2"/>
      <c r="GD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</row>
    <row r="1812" spans="1:196" x14ac:dyDescent="0.25">
      <c r="A1812" s="2"/>
      <c r="B1812" s="2"/>
      <c r="C1812" s="2"/>
      <c r="D1812" s="2"/>
      <c r="E1812" s="2"/>
      <c r="F1812" s="28"/>
      <c r="G1812" s="28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  <c r="FW1812" s="2"/>
      <c r="FX1812" s="2"/>
      <c r="FY1812" s="2"/>
      <c r="FZ1812" s="2"/>
      <c r="GA1812" s="2"/>
      <c r="GB1812" s="2"/>
      <c r="GC1812" s="2"/>
      <c r="GD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</row>
    <row r="1813" spans="1:196" x14ac:dyDescent="0.25">
      <c r="A1813" s="2"/>
      <c r="B1813" s="2"/>
      <c r="C1813" s="2"/>
      <c r="D1813" s="2"/>
      <c r="E1813" s="2"/>
      <c r="F1813" s="28"/>
      <c r="G1813" s="28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  <c r="FW1813" s="2"/>
      <c r="FX1813" s="2"/>
      <c r="FY1813" s="2"/>
      <c r="FZ1813" s="2"/>
      <c r="GA1813" s="2"/>
      <c r="GB1813" s="2"/>
      <c r="GC1813" s="2"/>
      <c r="GD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</row>
    <row r="1814" spans="1:196" x14ac:dyDescent="0.25">
      <c r="A1814" s="2"/>
      <c r="B1814" s="2"/>
      <c r="C1814" s="2"/>
      <c r="D1814" s="2"/>
      <c r="E1814" s="2"/>
      <c r="F1814" s="28"/>
      <c r="G1814" s="28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  <c r="FW1814" s="2"/>
      <c r="FX1814" s="2"/>
      <c r="FY1814" s="2"/>
      <c r="FZ1814" s="2"/>
      <c r="GA1814" s="2"/>
      <c r="GB1814" s="2"/>
      <c r="GC1814" s="2"/>
      <c r="GD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</row>
    <row r="1815" spans="1:196" x14ac:dyDescent="0.25">
      <c r="A1815" s="2"/>
      <c r="B1815" s="2"/>
      <c r="C1815" s="2"/>
      <c r="D1815" s="2"/>
      <c r="E1815" s="2"/>
      <c r="F1815" s="28"/>
      <c r="G1815" s="28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  <c r="FW1815" s="2"/>
      <c r="FX1815" s="2"/>
      <c r="FY1815" s="2"/>
      <c r="FZ1815" s="2"/>
      <c r="GA1815" s="2"/>
      <c r="GB1815" s="2"/>
      <c r="GC1815" s="2"/>
      <c r="GD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</row>
    <row r="1816" spans="1:196" x14ac:dyDescent="0.25">
      <c r="A1816" s="2"/>
      <c r="B1816" s="2"/>
      <c r="C1816" s="2"/>
      <c r="D1816" s="2"/>
      <c r="E1816" s="2"/>
      <c r="F1816" s="28"/>
      <c r="G1816" s="28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  <c r="FW1816" s="2"/>
      <c r="FX1816" s="2"/>
      <c r="FY1816" s="2"/>
      <c r="FZ1816" s="2"/>
      <c r="GA1816" s="2"/>
      <c r="GB1816" s="2"/>
      <c r="GC1816" s="2"/>
      <c r="GD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</row>
    <row r="1817" spans="1:196" x14ac:dyDescent="0.25">
      <c r="A1817" s="2"/>
      <c r="B1817" s="2"/>
      <c r="C1817" s="2"/>
      <c r="D1817" s="2"/>
      <c r="E1817" s="2"/>
      <c r="F1817" s="28"/>
      <c r="G1817" s="28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  <c r="FW1817" s="2"/>
      <c r="FX1817" s="2"/>
      <c r="FY1817" s="2"/>
      <c r="FZ1817" s="2"/>
      <c r="GA1817" s="2"/>
      <c r="GB1817" s="2"/>
      <c r="GC1817" s="2"/>
      <c r="GD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</row>
    <row r="1818" spans="1:196" x14ac:dyDescent="0.25">
      <c r="A1818" s="2"/>
      <c r="B1818" s="2"/>
      <c r="C1818" s="2"/>
      <c r="D1818" s="2"/>
      <c r="E1818" s="2"/>
      <c r="F1818" s="28"/>
      <c r="G1818" s="28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  <c r="FW1818" s="2"/>
      <c r="FX1818" s="2"/>
      <c r="FY1818" s="2"/>
      <c r="FZ1818" s="2"/>
      <c r="GA1818" s="2"/>
      <c r="GB1818" s="2"/>
      <c r="GC1818" s="2"/>
      <c r="GD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</row>
    <row r="1819" spans="1:196" x14ac:dyDescent="0.25">
      <c r="A1819" s="2"/>
      <c r="B1819" s="2"/>
      <c r="C1819" s="2"/>
      <c r="D1819" s="2"/>
      <c r="E1819" s="2"/>
      <c r="F1819" s="28"/>
      <c r="G1819" s="28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  <c r="FW1819" s="2"/>
      <c r="FX1819" s="2"/>
      <c r="FY1819" s="2"/>
      <c r="FZ1819" s="2"/>
      <c r="GA1819" s="2"/>
      <c r="GB1819" s="2"/>
      <c r="GC1819" s="2"/>
      <c r="GD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</row>
    <row r="1820" spans="1:196" x14ac:dyDescent="0.25">
      <c r="A1820" s="2"/>
      <c r="B1820" s="2"/>
      <c r="C1820" s="2"/>
      <c r="D1820" s="2"/>
      <c r="E1820" s="2"/>
      <c r="F1820" s="28"/>
      <c r="G1820" s="28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  <c r="FW1820" s="2"/>
      <c r="FX1820" s="2"/>
      <c r="FY1820" s="2"/>
      <c r="FZ1820" s="2"/>
      <c r="GA1820" s="2"/>
      <c r="GB1820" s="2"/>
      <c r="GC1820" s="2"/>
      <c r="GD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</row>
    <row r="1821" spans="1:196" x14ac:dyDescent="0.25">
      <c r="A1821" s="2"/>
      <c r="B1821" s="2"/>
      <c r="C1821" s="2"/>
      <c r="D1821" s="2"/>
      <c r="E1821" s="2"/>
      <c r="F1821" s="28"/>
      <c r="G1821" s="28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  <c r="FW1821" s="2"/>
      <c r="FX1821" s="2"/>
      <c r="FY1821" s="2"/>
      <c r="FZ1821" s="2"/>
      <c r="GA1821" s="2"/>
      <c r="GB1821" s="2"/>
      <c r="GC1821" s="2"/>
      <c r="GD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</row>
    <row r="1822" spans="1:196" x14ac:dyDescent="0.25">
      <c r="A1822" s="2"/>
      <c r="B1822" s="2"/>
      <c r="C1822" s="2"/>
      <c r="D1822" s="2"/>
      <c r="E1822" s="2"/>
      <c r="F1822" s="28"/>
      <c r="G1822" s="28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  <c r="FW1822" s="2"/>
      <c r="FX1822" s="2"/>
      <c r="FY1822" s="2"/>
      <c r="FZ1822" s="2"/>
      <c r="GA1822" s="2"/>
      <c r="GB1822" s="2"/>
      <c r="GC1822" s="2"/>
      <c r="GD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</row>
    <row r="1823" spans="1:196" x14ac:dyDescent="0.25">
      <c r="A1823" s="2"/>
      <c r="B1823" s="2"/>
      <c r="C1823" s="2"/>
      <c r="D1823" s="2"/>
      <c r="E1823" s="2"/>
      <c r="F1823" s="28"/>
      <c r="G1823" s="28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  <c r="FW1823" s="2"/>
      <c r="FX1823" s="2"/>
      <c r="FY1823" s="2"/>
      <c r="FZ1823" s="2"/>
      <c r="GA1823" s="2"/>
      <c r="GB1823" s="2"/>
      <c r="GC1823" s="2"/>
      <c r="GD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</row>
    <row r="1824" spans="1:196" x14ac:dyDescent="0.25">
      <c r="A1824" s="2"/>
      <c r="B1824" s="2"/>
      <c r="C1824" s="2"/>
      <c r="D1824" s="2"/>
      <c r="E1824" s="2"/>
      <c r="F1824" s="28"/>
      <c r="G1824" s="28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  <c r="FW1824" s="2"/>
      <c r="FX1824" s="2"/>
      <c r="FY1824" s="2"/>
      <c r="FZ1824" s="2"/>
      <c r="GA1824" s="2"/>
      <c r="GB1824" s="2"/>
      <c r="GC1824" s="2"/>
      <c r="GD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</row>
    <row r="1825" spans="1:196" x14ac:dyDescent="0.25">
      <c r="A1825" s="2"/>
      <c r="B1825" s="2"/>
      <c r="C1825" s="2"/>
      <c r="D1825" s="2"/>
      <c r="E1825" s="2"/>
      <c r="F1825" s="28"/>
      <c r="G1825" s="28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  <c r="FW1825" s="2"/>
      <c r="FX1825" s="2"/>
      <c r="FY1825" s="2"/>
      <c r="FZ1825" s="2"/>
      <c r="GA1825" s="2"/>
      <c r="GB1825" s="2"/>
      <c r="GC1825" s="2"/>
      <c r="GD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</row>
    <row r="1826" spans="1:196" x14ac:dyDescent="0.25">
      <c r="A1826" s="2"/>
      <c r="B1826" s="2"/>
      <c r="C1826" s="2"/>
      <c r="D1826" s="2"/>
      <c r="E1826" s="2"/>
      <c r="F1826" s="28"/>
      <c r="G1826" s="28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  <c r="FW1826" s="2"/>
      <c r="FX1826" s="2"/>
      <c r="FY1826" s="2"/>
      <c r="FZ1826" s="2"/>
      <c r="GA1826" s="2"/>
      <c r="GB1826" s="2"/>
      <c r="GC1826" s="2"/>
      <c r="GD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</row>
    <row r="1827" spans="1:196" x14ac:dyDescent="0.25">
      <c r="A1827" s="2"/>
      <c r="B1827" s="2"/>
      <c r="C1827" s="2"/>
      <c r="D1827" s="2"/>
      <c r="E1827" s="2"/>
      <c r="F1827" s="28"/>
      <c r="G1827" s="28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  <c r="FW1827" s="2"/>
      <c r="FX1827" s="2"/>
      <c r="FY1827" s="2"/>
      <c r="FZ1827" s="2"/>
      <c r="GA1827" s="2"/>
      <c r="GB1827" s="2"/>
      <c r="GC1827" s="2"/>
      <c r="GD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</row>
    <row r="1828" spans="1:196" x14ac:dyDescent="0.25">
      <c r="A1828" s="2"/>
      <c r="B1828" s="2"/>
      <c r="C1828" s="2"/>
      <c r="D1828" s="2"/>
      <c r="E1828" s="2"/>
      <c r="F1828" s="28"/>
      <c r="G1828" s="28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  <c r="FW1828" s="2"/>
      <c r="FX1828" s="2"/>
      <c r="FY1828" s="2"/>
      <c r="FZ1828" s="2"/>
      <c r="GA1828" s="2"/>
      <c r="GB1828" s="2"/>
      <c r="GC1828" s="2"/>
      <c r="GD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</row>
    <row r="1829" spans="1:196" x14ac:dyDescent="0.25">
      <c r="A1829" s="2"/>
      <c r="B1829" s="2"/>
      <c r="C1829" s="2"/>
      <c r="D1829" s="2"/>
      <c r="E1829" s="2"/>
      <c r="F1829" s="28"/>
      <c r="G1829" s="28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  <c r="FW1829" s="2"/>
      <c r="FX1829" s="2"/>
      <c r="FY1829" s="2"/>
      <c r="FZ1829" s="2"/>
      <c r="GA1829" s="2"/>
      <c r="GB1829" s="2"/>
      <c r="GC1829" s="2"/>
      <c r="GD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</row>
    <row r="1830" spans="1:196" x14ac:dyDescent="0.25">
      <c r="A1830" s="2"/>
      <c r="B1830" s="2"/>
      <c r="C1830" s="2"/>
      <c r="D1830" s="2"/>
      <c r="E1830" s="2"/>
      <c r="F1830" s="28"/>
      <c r="G1830" s="28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  <c r="FW1830" s="2"/>
      <c r="FX1830" s="2"/>
      <c r="FY1830" s="2"/>
      <c r="FZ1830" s="2"/>
      <c r="GA1830" s="2"/>
      <c r="GB1830" s="2"/>
      <c r="GC1830" s="2"/>
      <c r="GD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</row>
    <row r="1831" spans="1:196" x14ac:dyDescent="0.25">
      <c r="A1831" s="2"/>
      <c r="B1831" s="2"/>
      <c r="C1831" s="2"/>
      <c r="D1831" s="2"/>
      <c r="E1831" s="2"/>
      <c r="F1831" s="28"/>
      <c r="G1831" s="28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  <c r="FW1831" s="2"/>
      <c r="FX1831" s="2"/>
      <c r="FY1831" s="2"/>
      <c r="FZ1831" s="2"/>
      <c r="GA1831" s="2"/>
      <c r="GB1831" s="2"/>
      <c r="GC1831" s="2"/>
      <c r="GD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</row>
    <row r="1832" spans="1:196" x14ac:dyDescent="0.25">
      <c r="A1832" s="2"/>
      <c r="B1832" s="2"/>
      <c r="C1832" s="2"/>
      <c r="D1832" s="2"/>
      <c r="E1832" s="2"/>
      <c r="F1832" s="28"/>
      <c r="G1832" s="28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  <c r="FW1832" s="2"/>
      <c r="FX1832" s="2"/>
      <c r="FY1832" s="2"/>
      <c r="FZ1832" s="2"/>
      <c r="GA1832" s="2"/>
      <c r="GB1832" s="2"/>
      <c r="GC1832" s="2"/>
      <c r="GD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</row>
    <row r="1833" spans="1:196" x14ac:dyDescent="0.25">
      <c r="A1833" s="2"/>
      <c r="B1833" s="2"/>
      <c r="C1833" s="2"/>
      <c r="D1833" s="2"/>
      <c r="E1833" s="2"/>
      <c r="F1833" s="28"/>
      <c r="G1833" s="28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  <c r="FW1833" s="2"/>
      <c r="FX1833" s="2"/>
      <c r="FY1833" s="2"/>
      <c r="FZ1833" s="2"/>
      <c r="GA1833" s="2"/>
      <c r="GB1833" s="2"/>
      <c r="GC1833" s="2"/>
      <c r="GD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</row>
    <row r="1834" spans="1:196" x14ac:dyDescent="0.25">
      <c r="A1834" s="2"/>
      <c r="B1834" s="2"/>
      <c r="C1834" s="2"/>
      <c r="D1834" s="2"/>
      <c r="E1834" s="2"/>
      <c r="F1834" s="28"/>
      <c r="G1834" s="28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  <c r="FW1834" s="2"/>
      <c r="FX1834" s="2"/>
      <c r="FY1834" s="2"/>
      <c r="FZ1834" s="2"/>
      <c r="GA1834" s="2"/>
      <c r="GB1834" s="2"/>
      <c r="GC1834" s="2"/>
      <c r="GD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</row>
    <row r="1835" spans="1:196" x14ac:dyDescent="0.25">
      <c r="A1835" s="2"/>
      <c r="B1835" s="2"/>
      <c r="C1835" s="2"/>
      <c r="D1835" s="2"/>
      <c r="E1835" s="2"/>
      <c r="F1835" s="28"/>
      <c r="G1835" s="28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  <c r="FW1835" s="2"/>
      <c r="FX1835" s="2"/>
      <c r="FY1835" s="2"/>
      <c r="FZ1835" s="2"/>
      <c r="GA1835" s="2"/>
      <c r="GB1835" s="2"/>
      <c r="GC1835" s="2"/>
      <c r="GD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</row>
    <row r="1836" spans="1:196" x14ac:dyDescent="0.25">
      <c r="A1836" s="2"/>
      <c r="B1836" s="2"/>
      <c r="C1836" s="2"/>
      <c r="D1836" s="2"/>
      <c r="E1836" s="2"/>
      <c r="F1836" s="28"/>
      <c r="G1836" s="28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  <c r="FW1836" s="2"/>
      <c r="FX1836" s="2"/>
      <c r="FY1836" s="2"/>
      <c r="FZ1836" s="2"/>
      <c r="GA1836" s="2"/>
      <c r="GB1836" s="2"/>
      <c r="GC1836" s="2"/>
      <c r="GD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</row>
    <row r="1837" spans="1:196" x14ac:dyDescent="0.25">
      <c r="A1837" s="2"/>
      <c r="B1837" s="2"/>
      <c r="C1837" s="2"/>
      <c r="D1837" s="2"/>
      <c r="E1837" s="2"/>
      <c r="F1837" s="28"/>
      <c r="G1837" s="28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  <c r="FW1837" s="2"/>
      <c r="FX1837" s="2"/>
      <c r="FY1837" s="2"/>
      <c r="FZ1837" s="2"/>
      <c r="GA1837" s="2"/>
      <c r="GB1837" s="2"/>
      <c r="GC1837" s="2"/>
      <c r="GD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</row>
    <row r="1838" spans="1:196" x14ac:dyDescent="0.25">
      <c r="A1838" s="2"/>
      <c r="B1838" s="2"/>
      <c r="C1838" s="2"/>
      <c r="D1838" s="2"/>
      <c r="E1838" s="2"/>
      <c r="F1838" s="28"/>
      <c r="G1838" s="28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  <c r="FW1838" s="2"/>
      <c r="FX1838" s="2"/>
      <c r="FY1838" s="2"/>
      <c r="FZ1838" s="2"/>
      <c r="GA1838" s="2"/>
      <c r="GB1838" s="2"/>
      <c r="GC1838" s="2"/>
      <c r="GD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</row>
    <row r="1839" spans="1:196" x14ac:dyDescent="0.25">
      <c r="A1839" s="2"/>
      <c r="B1839" s="2"/>
      <c r="C1839" s="2"/>
      <c r="D1839" s="2"/>
      <c r="E1839" s="2"/>
      <c r="F1839" s="28"/>
      <c r="G1839" s="28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  <c r="FW1839" s="2"/>
      <c r="FX1839" s="2"/>
      <c r="FY1839" s="2"/>
      <c r="FZ1839" s="2"/>
      <c r="GA1839" s="2"/>
      <c r="GB1839" s="2"/>
      <c r="GC1839" s="2"/>
      <c r="GD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</row>
    <row r="1840" spans="1:196" x14ac:dyDescent="0.25">
      <c r="A1840" s="2"/>
      <c r="B1840" s="2"/>
      <c r="C1840" s="2"/>
      <c r="D1840" s="2"/>
      <c r="E1840" s="2"/>
      <c r="F1840" s="28"/>
      <c r="G1840" s="28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  <c r="FW1840" s="2"/>
      <c r="FX1840" s="2"/>
      <c r="FY1840" s="2"/>
      <c r="FZ1840" s="2"/>
      <c r="GA1840" s="2"/>
      <c r="GB1840" s="2"/>
      <c r="GC1840" s="2"/>
      <c r="GD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</row>
    <row r="1841" spans="1:196" x14ac:dyDescent="0.25">
      <c r="A1841" s="2"/>
      <c r="B1841" s="2"/>
      <c r="C1841" s="2"/>
      <c r="D1841" s="2"/>
      <c r="E1841" s="2"/>
      <c r="F1841" s="28"/>
      <c r="G1841" s="28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  <c r="FW1841" s="2"/>
      <c r="FX1841" s="2"/>
      <c r="FY1841" s="2"/>
      <c r="FZ1841" s="2"/>
      <c r="GA1841" s="2"/>
      <c r="GB1841" s="2"/>
      <c r="GC1841" s="2"/>
      <c r="GD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</row>
    <row r="1842" spans="1:196" x14ac:dyDescent="0.25">
      <c r="A1842" s="2"/>
      <c r="B1842" s="2"/>
      <c r="C1842" s="2"/>
      <c r="D1842" s="2"/>
      <c r="E1842" s="2"/>
      <c r="F1842" s="28"/>
      <c r="G1842" s="28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  <c r="FW1842" s="2"/>
      <c r="FX1842" s="2"/>
      <c r="FY1842" s="2"/>
      <c r="FZ1842" s="2"/>
      <c r="GA1842" s="2"/>
      <c r="GB1842" s="2"/>
      <c r="GC1842" s="2"/>
      <c r="GD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</row>
    <row r="1843" spans="1:196" x14ac:dyDescent="0.25">
      <c r="A1843" s="2"/>
      <c r="B1843" s="2"/>
      <c r="C1843" s="2"/>
      <c r="D1843" s="2"/>
      <c r="E1843" s="2"/>
      <c r="F1843" s="28"/>
      <c r="G1843" s="28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</row>
    <row r="1844" spans="1:196" x14ac:dyDescent="0.25">
      <c r="A1844" s="2"/>
      <c r="B1844" s="2"/>
      <c r="C1844" s="2"/>
      <c r="D1844" s="2"/>
      <c r="E1844" s="2"/>
      <c r="F1844" s="28"/>
      <c r="G1844" s="28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  <c r="FW1844" s="2"/>
      <c r="FX1844" s="2"/>
      <c r="FY1844" s="2"/>
      <c r="FZ1844" s="2"/>
      <c r="GA1844" s="2"/>
      <c r="GB1844" s="2"/>
      <c r="GC1844" s="2"/>
      <c r="GD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</row>
    <row r="1845" spans="1:196" x14ac:dyDescent="0.25">
      <c r="A1845" s="2"/>
      <c r="B1845" s="2"/>
      <c r="C1845" s="2"/>
      <c r="D1845" s="2"/>
      <c r="E1845" s="2"/>
      <c r="F1845" s="28"/>
      <c r="G1845" s="28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  <c r="FW1845" s="2"/>
      <c r="FX1845" s="2"/>
      <c r="FY1845" s="2"/>
      <c r="FZ1845" s="2"/>
      <c r="GA1845" s="2"/>
      <c r="GB1845" s="2"/>
      <c r="GC1845" s="2"/>
      <c r="GD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</row>
    <row r="1846" spans="1:196" x14ac:dyDescent="0.25">
      <c r="A1846" s="2"/>
      <c r="B1846" s="2"/>
      <c r="C1846" s="2"/>
      <c r="D1846" s="2"/>
      <c r="E1846" s="2"/>
      <c r="F1846" s="28"/>
      <c r="G1846" s="28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  <c r="FW1846" s="2"/>
      <c r="FX1846" s="2"/>
      <c r="FY1846" s="2"/>
      <c r="FZ1846" s="2"/>
      <c r="GA1846" s="2"/>
      <c r="GB1846" s="2"/>
      <c r="GC1846" s="2"/>
      <c r="GD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</row>
    <row r="1847" spans="1:196" x14ac:dyDescent="0.25">
      <c r="A1847" s="2"/>
      <c r="B1847" s="2"/>
      <c r="C1847" s="2"/>
      <c r="D1847" s="2"/>
      <c r="E1847" s="2"/>
      <c r="F1847" s="28"/>
      <c r="G1847" s="28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  <c r="FW1847" s="2"/>
      <c r="FX1847" s="2"/>
      <c r="FY1847" s="2"/>
      <c r="FZ1847" s="2"/>
      <c r="GA1847" s="2"/>
      <c r="GB1847" s="2"/>
      <c r="GC1847" s="2"/>
      <c r="GD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</row>
    <row r="1848" spans="1:196" x14ac:dyDescent="0.25">
      <c r="A1848" s="2"/>
      <c r="B1848" s="2"/>
      <c r="C1848" s="2"/>
      <c r="D1848" s="2"/>
      <c r="E1848" s="2"/>
      <c r="F1848" s="28"/>
      <c r="G1848" s="28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  <c r="FW1848" s="2"/>
      <c r="FX1848" s="2"/>
      <c r="FY1848" s="2"/>
      <c r="FZ1848" s="2"/>
      <c r="GA1848" s="2"/>
      <c r="GB1848" s="2"/>
      <c r="GC1848" s="2"/>
      <c r="GD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</row>
    <row r="1849" spans="1:196" x14ac:dyDescent="0.25">
      <c r="A1849" s="2"/>
      <c r="B1849" s="2"/>
      <c r="C1849" s="2"/>
      <c r="D1849" s="2"/>
      <c r="E1849" s="2"/>
      <c r="F1849" s="28"/>
      <c r="G1849" s="28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  <c r="FW1849" s="2"/>
      <c r="FX1849" s="2"/>
      <c r="FY1849" s="2"/>
      <c r="FZ1849" s="2"/>
      <c r="GA1849" s="2"/>
      <c r="GB1849" s="2"/>
      <c r="GC1849" s="2"/>
      <c r="GD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</row>
    <row r="1850" spans="1:196" x14ac:dyDescent="0.25">
      <c r="A1850" s="2"/>
      <c r="B1850" s="2"/>
      <c r="C1850" s="2"/>
      <c r="D1850" s="2"/>
      <c r="E1850" s="2"/>
      <c r="F1850" s="28"/>
      <c r="G1850" s="28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  <c r="FW1850" s="2"/>
      <c r="FX1850" s="2"/>
      <c r="FY1850" s="2"/>
      <c r="FZ1850" s="2"/>
      <c r="GA1850" s="2"/>
      <c r="GB1850" s="2"/>
      <c r="GC1850" s="2"/>
      <c r="GD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</row>
    <row r="1851" spans="1:196" x14ac:dyDescent="0.25">
      <c r="A1851" s="2"/>
      <c r="B1851" s="2"/>
      <c r="C1851" s="2"/>
      <c r="D1851" s="2"/>
      <c r="E1851" s="2"/>
      <c r="F1851" s="28"/>
      <c r="G1851" s="28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  <c r="FW1851" s="2"/>
      <c r="FX1851" s="2"/>
      <c r="FY1851" s="2"/>
      <c r="FZ1851" s="2"/>
      <c r="GA1851" s="2"/>
      <c r="GB1851" s="2"/>
      <c r="GC1851" s="2"/>
      <c r="GD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</row>
    <row r="1852" spans="1:196" x14ac:dyDescent="0.25">
      <c r="A1852" s="2"/>
      <c r="B1852" s="2"/>
      <c r="C1852" s="2"/>
      <c r="D1852" s="2"/>
      <c r="E1852" s="2"/>
      <c r="F1852" s="28"/>
      <c r="G1852" s="28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  <c r="FW1852" s="2"/>
      <c r="FX1852" s="2"/>
      <c r="FY1852" s="2"/>
      <c r="FZ1852" s="2"/>
      <c r="GA1852" s="2"/>
      <c r="GB1852" s="2"/>
      <c r="GC1852" s="2"/>
      <c r="GD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</row>
    <row r="1853" spans="1:196" x14ac:dyDescent="0.25">
      <c r="A1853" s="2"/>
      <c r="B1853" s="2"/>
      <c r="C1853" s="2"/>
      <c r="D1853" s="2"/>
      <c r="E1853" s="2"/>
      <c r="F1853" s="28"/>
      <c r="G1853" s="28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  <c r="FW1853" s="2"/>
      <c r="FX1853" s="2"/>
      <c r="FY1853" s="2"/>
      <c r="FZ1853" s="2"/>
      <c r="GA1853" s="2"/>
      <c r="GB1853" s="2"/>
      <c r="GC1853" s="2"/>
      <c r="GD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</row>
    <row r="1854" spans="1:196" x14ac:dyDescent="0.25">
      <c r="A1854" s="2"/>
      <c r="B1854" s="2"/>
      <c r="C1854" s="2"/>
      <c r="D1854" s="2"/>
      <c r="E1854" s="2"/>
      <c r="F1854" s="28"/>
      <c r="G1854" s="28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  <c r="FW1854" s="2"/>
      <c r="FX1854" s="2"/>
      <c r="FY1854" s="2"/>
      <c r="FZ1854" s="2"/>
      <c r="GA1854" s="2"/>
      <c r="GB1854" s="2"/>
      <c r="GC1854" s="2"/>
      <c r="GD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</row>
    <row r="1855" spans="1:196" x14ac:dyDescent="0.25">
      <c r="A1855" s="2"/>
      <c r="B1855" s="2"/>
      <c r="C1855" s="2"/>
      <c r="D1855" s="2"/>
      <c r="E1855" s="2"/>
      <c r="F1855" s="28"/>
      <c r="G1855" s="28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  <c r="FW1855" s="2"/>
      <c r="FX1855" s="2"/>
      <c r="FY1855" s="2"/>
      <c r="FZ1855" s="2"/>
      <c r="GA1855" s="2"/>
      <c r="GB1855" s="2"/>
      <c r="GC1855" s="2"/>
      <c r="GD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</row>
    <row r="1856" spans="1:196" x14ac:dyDescent="0.25">
      <c r="A1856" s="2"/>
      <c r="B1856" s="2"/>
      <c r="C1856" s="2"/>
      <c r="D1856" s="2"/>
      <c r="E1856" s="2"/>
      <c r="F1856" s="28"/>
      <c r="G1856" s="28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  <c r="FW1856" s="2"/>
      <c r="FX1856" s="2"/>
      <c r="FY1856" s="2"/>
      <c r="FZ1856" s="2"/>
      <c r="GA1856" s="2"/>
      <c r="GB1856" s="2"/>
      <c r="GC1856" s="2"/>
      <c r="GD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</row>
    <row r="1857" spans="1:196" x14ac:dyDescent="0.25">
      <c r="A1857" s="2"/>
      <c r="B1857" s="2"/>
      <c r="C1857" s="2"/>
      <c r="D1857" s="2"/>
      <c r="E1857" s="2"/>
      <c r="F1857" s="28"/>
      <c r="G1857" s="28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  <c r="FW1857" s="2"/>
      <c r="FX1857" s="2"/>
      <c r="FY1857" s="2"/>
      <c r="FZ1857" s="2"/>
      <c r="GA1857" s="2"/>
      <c r="GB1857" s="2"/>
      <c r="GC1857" s="2"/>
      <c r="GD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</row>
    <row r="1858" spans="1:196" x14ac:dyDescent="0.25">
      <c r="A1858" s="2"/>
      <c r="B1858" s="2"/>
      <c r="C1858" s="2"/>
      <c r="D1858" s="2"/>
      <c r="E1858" s="2"/>
      <c r="F1858" s="28"/>
      <c r="G1858" s="28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  <c r="FW1858" s="2"/>
      <c r="FX1858" s="2"/>
      <c r="FY1858" s="2"/>
      <c r="FZ1858" s="2"/>
      <c r="GA1858" s="2"/>
      <c r="GB1858" s="2"/>
      <c r="GC1858" s="2"/>
      <c r="GD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</row>
    <row r="1859" spans="1:196" x14ac:dyDescent="0.25">
      <c r="A1859" s="2"/>
      <c r="B1859" s="2"/>
      <c r="C1859" s="2"/>
      <c r="D1859" s="2"/>
      <c r="E1859" s="2"/>
      <c r="F1859" s="28"/>
      <c r="G1859" s="28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  <c r="FW1859" s="2"/>
      <c r="FX1859" s="2"/>
      <c r="FY1859" s="2"/>
      <c r="FZ1859" s="2"/>
      <c r="GA1859" s="2"/>
      <c r="GB1859" s="2"/>
      <c r="GC1859" s="2"/>
      <c r="GD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</row>
    <row r="1860" spans="1:196" x14ac:dyDescent="0.25">
      <c r="A1860" s="2"/>
      <c r="B1860" s="2"/>
      <c r="C1860" s="2"/>
      <c r="D1860" s="2"/>
      <c r="E1860" s="2"/>
      <c r="F1860" s="28"/>
      <c r="G1860" s="28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  <c r="FW1860" s="2"/>
      <c r="FX1860" s="2"/>
      <c r="FY1860" s="2"/>
      <c r="FZ1860" s="2"/>
      <c r="GA1860" s="2"/>
      <c r="GB1860" s="2"/>
      <c r="GC1860" s="2"/>
      <c r="GD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</row>
    <row r="1861" spans="1:196" x14ac:dyDescent="0.25">
      <c r="A1861" s="2"/>
      <c r="B1861" s="2"/>
      <c r="C1861" s="2"/>
      <c r="D1861" s="2"/>
      <c r="E1861" s="2"/>
      <c r="F1861" s="28"/>
      <c r="G1861" s="28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  <c r="FW1861" s="2"/>
      <c r="FX1861" s="2"/>
      <c r="FY1861" s="2"/>
      <c r="FZ1861" s="2"/>
      <c r="GA1861" s="2"/>
      <c r="GB1861" s="2"/>
      <c r="GC1861" s="2"/>
      <c r="GD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</row>
    <row r="1862" spans="1:196" x14ac:dyDescent="0.25">
      <c r="A1862" s="2"/>
      <c r="B1862" s="2"/>
      <c r="C1862" s="2"/>
      <c r="D1862" s="2"/>
      <c r="E1862" s="2"/>
      <c r="F1862" s="28"/>
      <c r="G1862" s="28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  <c r="FW1862" s="2"/>
      <c r="FX1862" s="2"/>
      <c r="FY1862" s="2"/>
      <c r="FZ1862" s="2"/>
      <c r="GA1862" s="2"/>
      <c r="GB1862" s="2"/>
      <c r="GC1862" s="2"/>
      <c r="GD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</row>
    <row r="1863" spans="1:196" x14ac:dyDescent="0.25">
      <c r="A1863" s="2"/>
      <c r="B1863" s="2"/>
      <c r="C1863" s="2"/>
      <c r="D1863" s="2"/>
      <c r="E1863" s="2"/>
      <c r="F1863" s="28"/>
      <c r="G1863" s="28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  <c r="FW1863" s="2"/>
      <c r="FX1863" s="2"/>
      <c r="FY1863" s="2"/>
      <c r="FZ1863" s="2"/>
      <c r="GA1863" s="2"/>
      <c r="GB1863" s="2"/>
      <c r="GC1863" s="2"/>
      <c r="GD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</row>
    <row r="1864" spans="1:196" x14ac:dyDescent="0.25">
      <c r="A1864" s="2"/>
      <c r="B1864" s="2"/>
      <c r="C1864" s="2"/>
      <c r="D1864" s="2"/>
      <c r="E1864" s="2"/>
      <c r="F1864" s="28"/>
      <c r="G1864" s="28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  <c r="FW1864" s="2"/>
      <c r="FX1864" s="2"/>
      <c r="FY1864" s="2"/>
      <c r="FZ1864" s="2"/>
      <c r="GA1864" s="2"/>
      <c r="GB1864" s="2"/>
      <c r="GC1864" s="2"/>
      <c r="GD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</row>
    <row r="1865" spans="1:196" x14ac:dyDescent="0.25">
      <c r="A1865" s="2"/>
      <c r="B1865" s="2"/>
      <c r="C1865" s="2"/>
      <c r="D1865" s="2"/>
      <c r="E1865" s="2"/>
      <c r="F1865" s="28"/>
      <c r="G1865" s="28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  <c r="FW1865" s="2"/>
      <c r="FX1865" s="2"/>
      <c r="FY1865" s="2"/>
      <c r="FZ1865" s="2"/>
      <c r="GA1865" s="2"/>
      <c r="GB1865" s="2"/>
      <c r="GC1865" s="2"/>
      <c r="GD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</row>
    <row r="1866" spans="1:196" x14ac:dyDescent="0.25">
      <c r="A1866" s="2"/>
      <c r="B1866" s="2"/>
      <c r="C1866" s="2"/>
      <c r="D1866" s="2"/>
      <c r="E1866" s="2"/>
      <c r="F1866" s="28"/>
      <c r="G1866" s="28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  <c r="FW1866" s="2"/>
      <c r="FX1866" s="2"/>
      <c r="FY1866" s="2"/>
      <c r="FZ1866" s="2"/>
      <c r="GA1866" s="2"/>
      <c r="GB1866" s="2"/>
      <c r="GC1866" s="2"/>
      <c r="GD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</row>
    <row r="1867" spans="1:196" x14ac:dyDescent="0.25">
      <c r="A1867" s="2"/>
      <c r="B1867" s="2"/>
      <c r="C1867" s="2"/>
      <c r="D1867" s="2"/>
      <c r="E1867" s="2"/>
      <c r="F1867" s="28"/>
      <c r="G1867" s="28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  <c r="FW1867" s="2"/>
      <c r="FX1867" s="2"/>
      <c r="FY1867" s="2"/>
      <c r="FZ1867" s="2"/>
      <c r="GA1867" s="2"/>
      <c r="GB1867" s="2"/>
      <c r="GC1867" s="2"/>
      <c r="GD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</row>
    <row r="1868" spans="1:196" x14ac:dyDescent="0.25">
      <c r="A1868" s="2"/>
      <c r="B1868" s="2"/>
      <c r="C1868" s="2"/>
      <c r="D1868" s="2"/>
      <c r="E1868" s="2"/>
      <c r="F1868" s="28"/>
      <c r="G1868" s="28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  <c r="FW1868" s="2"/>
      <c r="FX1868" s="2"/>
      <c r="FY1868" s="2"/>
      <c r="FZ1868" s="2"/>
      <c r="GA1868" s="2"/>
      <c r="GB1868" s="2"/>
      <c r="GC1868" s="2"/>
      <c r="GD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</row>
    <row r="1869" spans="1:196" x14ac:dyDescent="0.25">
      <c r="A1869" s="2"/>
      <c r="B1869" s="2"/>
      <c r="C1869" s="2"/>
      <c r="D1869" s="2"/>
      <c r="E1869" s="2"/>
      <c r="F1869" s="28"/>
      <c r="G1869" s="28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  <c r="FW1869" s="2"/>
      <c r="FX1869" s="2"/>
      <c r="FY1869" s="2"/>
      <c r="FZ1869" s="2"/>
      <c r="GA1869" s="2"/>
      <c r="GB1869" s="2"/>
      <c r="GC1869" s="2"/>
      <c r="GD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</row>
    <row r="1870" spans="1:196" x14ac:dyDescent="0.25">
      <c r="A1870" s="2"/>
      <c r="B1870" s="2"/>
      <c r="C1870" s="2"/>
      <c r="D1870" s="2"/>
      <c r="E1870" s="2"/>
      <c r="F1870" s="28"/>
      <c r="G1870" s="28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  <c r="FW1870" s="2"/>
      <c r="FX1870" s="2"/>
      <c r="FY1870" s="2"/>
      <c r="FZ1870" s="2"/>
      <c r="GA1870" s="2"/>
      <c r="GB1870" s="2"/>
      <c r="GC1870" s="2"/>
      <c r="GD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</row>
    <row r="1871" spans="1:196" x14ac:dyDescent="0.25">
      <c r="A1871" s="2"/>
      <c r="B1871" s="2"/>
      <c r="C1871" s="2"/>
      <c r="D1871" s="2"/>
      <c r="E1871" s="2"/>
      <c r="F1871" s="28"/>
      <c r="G1871" s="28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  <c r="FW1871" s="2"/>
      <c r="FX1871" s="2"/>
      <c r="FY1871" s="2"/>
      <c r="FZ1871" s="2"/>
      <c r="GA1871" s="2"/>
      <c r="GB1871" s="2"/>
      <c r="GC1871" s="2"/>
      <c r="GD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</row>
    <row r="1872" spans="1:196" x14ac:dyDescent="0.25">
      <c r="A1872" s="2"/>
      <c r="B1872" s="2"/>
      <c r="C1872" s="2"/>
      <c r="D1872" s="2"/>
      <c r="E1872" s="2"/>
      <c r="F1872" s="28"/>
      <c r="G1872" s="28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  <c r="FW1872" s="2"/>
      <c r="FX1872" s="2"/>
      <c r="FY1872" s="2"/>
      <c r="FZ1872" s="2"/>
      <c r="GA1872" s="2"/>
      <c r="GB1872" s="2"/>
      <c r="GC1872" s="2"/>
      <c r="GD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</row>
    <row r="1873" spans="1:196" x14ac:dyDescent="0.25">
      <c r="A1873" s="2"/>
      <c r="B1873" s="2"/>
      <c r="C1873" s="2"/>
      <c r="D1873" s="2"/>
      <c r="E1873" s="2"/>
      <c r="F1873" s="28"/>
      <c r="G1873" s="28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  <c r="FW1873" s="2"/>
      <c r="FX1873" s="2"/>
      <c r="FY1873" s="2"/>
      <c r="FZ1873" s="2"/>
      <c r="GA1873" s="2"/>
      <c r="GB1873" s="2"/>
      <c r="GC1873" s="2"/>
      <c r="GD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</row>
    <row r="1874" spans="1:196" x14ac:dyDescent="0.25">
      <c r="A1874" s="2"/>
      <c r="B1874" s="2"/>
      <c r="C1874" s="2"/>
      <c r="D1874" s="2"/>
      <c r="E1874" s="2"/>
      <c r="F1874" s="28"/>
      <c r="G1874" s="28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  <c r="FW1874" s="2"/>
      <c r="FX1874" s="2"/>
      <c r="FY1874" s="2"/>
      <c r="FZ1874" s="2"/>
      <c r="GA1874" s="2"/>
      <c r="GB1874" s="2"/>
      <c r="GC1874" s="2"/>
      <c r="GD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</row>
    <row r="1875" spans="1:196" x14ac:dyDescent="0.25">
      <c r="A1875" s="2"/>
      <c r="B1875" s="2"/>
      <c r="C1875" s="2"/>
      <c r="D1875" s="2"/>
      <c r="E1875" s="2"/>
      <c r="F1875" s="28"/>
      <c r="G1875" s="28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  <c r="FW1875" s="2"/>
      <c r="FX1875" s="2"/>
      <c r="FY1875" s="2"/>
      <c r="FZ1875" s="2"/>
      <c r="GA1875" s="2"/>
      <c r="GB1875" s="2"/>
      <c r="GC1875" s="2"/>
      <c r="GD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</row>
    <row r="1876" spans="1:196" x14ac:dyDescent="0.25">
      <c r="A1876" s="2"/>
      <c r="B1876" s="2"/>
      <c r="C1876" s="2"/>
      <c r="D1876" s="2"/>
      <c r="E1876" s="2"/>
      <c r="F1876" s="28"/>
      <c r="G1876" s="28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  <c r="FW1876" s="2"/>
      <c r="FX1876" s="2"/>
      <c r="FY1876" s="2"/>
      <c r="FZ1876" s="2"/>
      <c r="GA1876" s="2"/>
      <c r="GB1876" s="2"/>
      <c r="GC1876" s="2"/>
      <c r="GD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</row>
    <row r="1877" spans="1:196" x14ac:dyDescent="0.25">
      <c r="A1877" s="2"/>
      <c r="B1877" s="2"/>
      <c r="C1877" s="2"/>
      <c r="D1877" s="2"/>
      <c r="E1877" s="2"/>
      <c r="F1877" s="28"/>
      <c r="G1877" s="28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  <c r="FW1877" s="2"/>
      <c r="FX1877" s="2"/>
      <c r="FY1877" s="2"/>
      <c r="FZ1877" s="2"/>
      <c r="GA1877" s="2"/>
      <c r="GB1877" s="2"/>
      <c r="GC1877" s="2"/>
      <c r="GD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</row>
    <row r="1878" spans="1:196" x14ac:dyDescent="0.25">
      <c r="A1878" s="2"/>
      <c r="B1878" s="2"/>
      <c r="C1878" s="2"/>
      <c r="D1878" s="2"/>
      <c r="E1878" s="2"/>
      <c r="F1878" s="28"/>
      <c r="G1878" s="28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  <c r="FW1878" s="2"/>
      <c r="FX1878" s="2"/>
      <c r="FY1878" s="2"/>
      <c r="FZ1878" s="2"/>
      <c r="GA1878" s="2"/>
      <c r="GB1878" s="2"/>
      <c r="GC1878" s="2"/>
      <c r="GD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</row>
    <row r="1879" spans="1:196" x14ac:dyDescent="0.25">
      <c r="A1879" s="2"/>
      <c r="B1879" s="2"/>
      <c r="C1879" s="2"/>
      <c r="D1879" s="2"/>
      <c r="E1879" s="2"/>
      <c r="F1879" s="28"/>
      <c r="G1879" s="28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  <c r="FW1879" s="2"/>
      <c r="FX1879" s="2"/>
      <c r="FY1879" s="2"/>
      <c r="FZ1879" s="2"/>
      <c r="GA1879" s="2"/>
      <c r="GB1879" s="2"/>
      <c r="GC1879" s="2"/>
      <c r="GD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</row>
    <row r="1880" spans="1:196" x14ac:dyDescent="0.25">
      <c r="A1880" s="2"/>
      <c r="B1880" s="2"/>
      <c r="C1880" s="2"/>
      <c r="D1880" s="2"/>
      <c r="E1880" s="2"/>
      <c r="F1880" s="28"/>
      <c r="G1880" s="28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  <c r="FW1880" s="2"/>
      <c r="FX1880" s="2"/>
      <c r="FY1880" s="2"/>
      <c r="FZ1880" s="2"/>
      <c r="GA1880" s="2"/>
      <c r="GB1880" s="2"/>
      <c r="GC1880" s="2"/>
      <c r="GD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</row>
    <row r="1881" spans="1:196" x14ac:dyDescent="0.25">
      <c r="A1881" s="2"/>
      <c r="B1881" s="2"/>
      <c r="C1881" s="2"/>
      <c r="D1881" s="2"/>
      <c r="E1881" s="2"/>
      <c r="F1881" s="28"/>
      <c r="G1881" s="28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  <c r="FW1881" s="2"/>
      <c r="FX1881" s="2"/>
      <c r="FY1881" s="2"/>
      <c r="FZ1881" s="2"/>
      <c r="GA1881" s="2"/>
      <c r="GB1881" s="2"/>
      <c r="GC1881" s="2"/>
      <c r="GD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</row>
    <row r="1882" spans="1:196" x14ac:dyDescent="0.25">
      <c r="A1882" s="2"/>
      <c r="B1882" s="2"/>
      <c r="C1882" s="2"/>
      <c r="D1882" s="2"/>
      <c r="E1882" s="2"/>
      <c r="F1882" s="28"/>
      <c r="G1882" s="28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  <c r="FW1882" s="2"/>
      <c r="FX1882" s="2"/>
      <c r="FY1882" s="2"/>
      <c r="FZ1882" s="2"/>
      <c r="GA1882" s="2"/>
      <c r="GB1882" s="2"/>
      <c r="GC1882" s="2"/>
      <c r="GD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</row>
    <row r="1883" spans="1:196" x14ac:dyDescent="0.25">
      <c r="A1883" s="2"/>
      <c r="B1883" s="2"/>
      <c r="C1883" s="2"/>
      <c r="D1883" s="2"/>
      <c r="E1883" s="2"/>
      <c r="F1883" s="28"/>
      <c r="G1883" s="28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  <c r="FW1883" s="2"/>
      <c r="FX1883" s="2"/>
      <c r="FY1883" s="2"/>
      <c r="FZ1883" s="2"/>
      <c r="GA1883" s="2"/>
      <c r="GB1883" s="2"/>
      <c r="GC1883" s="2"/>
      <c r="GD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</row>
    <row r="1884" spans="1:196" x14ac:dyDescent="0.25">
      <c r="A1884" s="2"/>
      <c r="B1884" s="2"/>
      <c r="C1884" s="2"/>
      <c r="D1884" s="2"/>
      <c r="E1884" s="2"/>
      <c r="F1884" s="28"/>
      <c r="G1884" s="28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  <c r="FW1884" s="2"/>
      <c r="FX1884" s="2"/>
      <c r="FY1884" s="2"/>
      <c r="FZ1884" s="2"/>
      <c r="GA1884" s="2"/>
      <c r="GB1884" s="2"/>
      <c r="GC1884" s="2"/>
      <c r="GD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</row>
    <row r="1885" spans="1:196" x14ac:dyDescent="0.25">
      <c r="A1885" s="2"/>
      <c r="B1885" s="2"/>
      <c r="C1885" s="2"/>
      <c r="D1885" s="2"/>
      <c r="E1885" s="2"/>
      <c r="F1885" s="28"/>
      <c r="G1885" s="28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  <c r="FW1885" s="2"/>
      <c r="FX1885" s="2"/>
      <c r="FY1885" s="2"/>
      <c r="FZ1885" s="2"/>
      <c r="GA1885" s="2"/>
      <c r="GB1885" s="2"/>
      <c r="GC1885" s="2"/>
      <c r="GD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</row>
    <row r="1886" spans="1:196" x14ac:dyDescent="0.25">
      <c r="A1886" s="2"/>
      <c r="B1886" s="2"/>
      <c r="C1886" s="2"/>
      <c r="D1886" s="2"/>
      <c r="E1886" s="2"/>
      <c r="F1886" s="28"/>
      <c r="G1886" s="28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  <c r="FW1886" s="2"/>
      <c r="FX1886" s="2"/>
      <c r="FY1886" s="2"/>
      <c r="FZ1886" s="2"/>
      <c r="GA1886" s="2"/>
      <c r="GB1886" s="2"/>
      <c r="GC1886" s="2"/>
      <c r="GD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</row>
    <row r="1887" spans="1:196" x14ac:dyDescent="0.25">
      <c r="A1887" s="2"/>
      <c r="B1887" s="2"/>
      <c r="C1887" s="2"/>
      <c r="D1887" s="2"/>
      <c r="E1887" s="2"/>
      <c r="F1887" s="28"/>
      <c r="G1887" s="28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  <c r="FW1887" s="2"/>
      <c r="FX1887" s="2"/>
      <c r="FY1887" s="2"/>
      <c r="FZ1887" s="2"/>
      <c r="GA1887" s="2"/>
      <c r="GB1887" s="2"/>
      <c r="GC1887" s="2"/>
      <c r="GD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</row>
    <row r="1888" spans="1:196" x14ac:dyDescent="0.25">
      <c r="A1888" s="2"/>
      <c r="B1888" s="2"/>
      <c r="C1888" s="2"/>
      <c r="D1888" s="2"/>
      <c r="E1888" s="2"/>
      <c r="F1888" s="28"/>
      <c r="G1888" s="28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  <c r="FW1888" s="2"/>
      <c r="FX1888" s="2"/>
      <c r="FY1888" s="2"/>
      <c r="FZ1888" s="2"/>
      <c r="GA1888" s="2"/>
      <c r="GB1888" s="2"/>
      <c r="GC1888" s="2"/>
      <c r="GD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</row>
    <row r="1889" spans="1:196" x14ac:dyDescent="0.25">
      <c r="A1889" s="2"/>
      <c r="B1889" s="2"/>
      <c r="C1889" s="2"/>
      <c r="D1889" s="2"/>
      <c r="E1889" s="2"/>
      <c r="F1889" s="28"/>
      <c r="G1889" s="28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  <c r="FW1889" s="2"/>
      <c r="FX1889" s="2"/>
      <c r="FY1889" s="2"/>
      <c r="FZ1889" s="2"/>
      <c r="GA1889" s="2"/>
      <c r="GB1889" s="2"/>
      <c r="GC1889" s="2"/>
      <c r="GD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</row>
    <row r="1890" spans="1:196" x14ac:dyDescent="0.25">
      <c r="A1890" s="2"/>
      <c r="B1890" s="2"/>
      <c r="C1890" s="2"/>
      <c r="D1890" s="2"/>
      <c r="E1890" s="2"/>
      <c r="F1890" s="28"/>
      <c r="G1890" s="28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  <c r="FW1890" s="2"/>
      <c r="FX1890" s="2"/>
      <c r="FY1890" s="2"/>
      <c r="FZ1890" s="2"/>
      <c r="GA1890" s="2"/>
      <c r="GB1890" s="2"/>
      <c r="GC1890" s="2"/>
      <c r="GD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</row>
    <row r="1891" spans="1:196" x14ac:dyDescent="0.25">
      <c r="A1891" s="2"/>
      <c r="B1891" s="2"/>
      <c r="C1891" s="2"/>
      <c r="D1891" s="2"/>
      <c r="E1891" s="2"/>
      <c r="F1891" s="28"/>
      <c r="G1891" s="28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  <c r="FW1891" s="2"/>
      <c r="FX1891" s="2"/>
      <c r="FY1891" s="2"/>
      <c r="FZ1891" s="2"/>
      <c r="GA1891" s="2"/>
      <c r="GB1891" s="2"/>
      <c r="GC1891" s="2"/>
      <c r="GD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</row>
    <row r="1892" spans="1:196" x14ac:dyDescent="0.25">
      <c r="A1892" s="2"/>
      <c r="B1892" s="2"/>
      <c r="C1892" s="2"/>
      <c r="D1892" s="2"/>
      <c r="E1892" s="2"/>
      <c r="F1892" s="28"/>
      <c r="G1892" s="28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  <c r="FW1892" s="2"/>
      <c r="FX1892" s="2"/>
      <c r="FY1892" s="2"/>
      <c r="FZ1892" s="2"/>
      <c r="GA1892" s="2"/>
      <c r="GB1892" s="2"/>
      <c r="GC1892" s="2"/>
      <c r="GD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</row>
    <row r="1893" spans="1:196" x14ac:dyDescent="0.25">
      <c r="A1893" s="2"/>
      <c r="B1893" s="2"/>
      <c r="C1893" s="2"/>
      <c r="D1893" s="2"/>
      <c r="E1893" s="2"/>
      <c r="F1893" s="28"/>
      <c r="G1893" s="28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  <c r="FW1893" s="2"/>
      <c r="FX1893" s="2"/>
      <c r="FY1893" s="2"/>
      <c r="FZ1893" s="2"/>
      <c r="GA1893" s="2"/>
      <c r="GB1893" s="2"/>
      <c r="GC1893" s="2"/>
      <c r="GD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</row>
    <row r="1894" spans="1:196" x14ac:dyDescent="0.25">
      <c r="A1894" s="2"/>
      <c r="B1894" s="2"/>
      <c r="C1894" s="2"/>
      <c r="D1894" s="2"/>
      <c r="E1894" s="2"/>
      <c r="F1894" s="28"/>
      <c r="G1894" s="28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  <c r="FW1894" s="2"/>
      <c r="FX1894" s="2"/>
      <c r="FY1894" s="2"/>
      <c r="FZ1894" s="2"/>
      <c r="GA1894" s="2"/>
      <c r="GB1894" s="2"/>
      <c r="GC1894" s="2"/>
      <c r="GD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</row>
    <row r="1895" spans="1:196" x14ac:dyDescent="0.25">
      <c r="A1895" s="2"/>
      <c r="B1895" s="2"/>
      <c r="C1895" s="2"/>
      <c r="D1895" s="2"/>
      <c r="E1895" s="2"/>
      <c r="F1895" s="28"/>
      <c r="G1895" s="28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  <c r="FW1895" s="2"/>
      <c r="FX1895" s="2"/>
      <c r="FY1895" s="2"/>
      <c r="FZ1895" s="2"/>
      <c r="GA1895" s="2"/>
      <c r="GB1895" s="2"/>
      <c r="GC1895" s="2"/>
      <c r="GD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</row>
    <row r="1896" spans="1:196" x14ac:dyDescent="0.25">
      <c r="A1896" s="2"/>
      <c r="B1896" s="2"/>
      <c r="C1896" s="2"/>
      <c r="D1896" s="2"/>
      <c r="E1896" s="2"/>
      <c r="F1896" s="28"/>
      <c r="G1896" s="28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</row>
    <row r="1897" spans="1:196" x14ac:dyDescent="0.25">
      <c r="A1897" s="2"/>
      <c r="B1897" s="2"/>
      <c r="C1897" s="2"/>
      <c r="D1897" s="2"/>
      <c r="E1897" s="2"/>
      <c r="F1897" s="28"/>
      <c r="G1897" s="28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  <c r="FW1897" s="2"/>
      <c r="FX1897" s="2"/>
      <c r="FY1897" s="2"/>
      <c r="FZ1897" s="2"/>
      <c r="GA1897" s="2"/>
      <c r="GB1897" s="2"/>
      <c r="GC1897" s="2"/>
      <c r="GD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</row>
    <row r="1898" spans="1:196" x14ac:dyDescent="0.25">
      <c r="A1898" s="2"/>
      <c r="B1898" s="2"/>
      <c r="C1898" s="2"/>
      <c r="D1898" s="2"/>
      <c r="E1898" s="2"/>
      <c r="F1898" s="28"/>
      <c r="G1898" s="28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  <c r="FW1898" s="2"/>
      <c r="FX1898" s="2"/>
      <c r="FY1898" s="2"/>
      <c r="FZ1898" s="2"/>
      <c r="GA1898" s="2"/>
      <c r="GB1898" s="2"/>
      <c r="GC1898" s="2"/>
      <c r="GD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</row>
    <row r="1899" spans="1:196" x14ac:dyDescent="0.25">
      <c r="A1899" s="2"/>
      <c r="B1899" s="2"/>
      <c r="C1899" s="2"/>
      <c r="D1899" s="2"/>
      <c r="E1899" s="2"/>
      <c r="F1899" s="28"/>
      <c r="G1899" s="28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  <c r="FW1899" s="2"/>
      <c r="FX1899" s="2"/>
      <c r="FY1899" s="2"/>
      <c r="FZ1899" s="2"/>
      <c r="GA1899" s="2"/>
      <c r="GB1899" s="2"/>
      <c r="GC1899" s="2"/>
      <c r="GD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</row>
    <row r="1900" spans="1:196" x14ac:dyDescent="0.25">
      <c r="A1900" s="2"/>
      <c r="B1900" s="2"/>
      <c r="C1900" s="2"/>
      <c r="D1900" s="2"/>
      <c r="E1900" s="2"/>
      <c r="F1900" s="28"/>
      <c r="G1900" s="28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  <c r="FW1900" s="2"/>
      <c r="FX1900" s="2"/>
      <c r="FY1900" s="2"/>
      <c r="FZ1900" s="2"/>
      <c r="GA1900" s="2"/>
      <c r="GB1900" s="2"/>
      <c r="GC1900" s="2"/>
      <c r="GD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</row>
    <row r="1901" spans="1:196" x14ac:dyDescent="0.25">
      <c r="A1901" s="2"/>
      <c r="B1901" s="2"/>
      <c r="C1901" s="2"/>
      <c r="D1901" s="2"/>
      <c r="E1901" s="2"/>
      <c r="F1901" s="28"/>
      <c r="G1901" s="28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  <c r="FW1901" s="2"/>
      <c r="FX1901" s="2"/>
      <c r="FY1901" s="2"/>
      <c r="FZ1901" s="2"/>
      <c r="GA1901" s="2"/>
      <c r="GB1901" s="2"/>
      <c r="GC1901" s="2"/>
      <c r="GD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</row>
    <row r="1902" spans="1:196" x14ac:dyDescent="0.25">
      <c r="A1902" s="2"/>
      <c r="B1902" s="2"/>
      <c r="C1902" s="2"/>
      <c r="D1902" s="2"/>
      <c r="E1902" s="2"/>
      <c r="F1902" s="28"/>
      <c r="G1902" s="28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  <c r="FW1902" s="2"/>
      <c r="FX1902" s="2"/>
      <c r="FY1902" s="2"/>
      <c r="FZ1902" s="2"/>
      <c r="GA1902" s="2"/>
      <c r="GB1902" s="2"/>
      <c r="GC1902" s="2"/>
      <c r="GD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</row>
    <row r="1903" spans="1:196" x14ac:dyDescent="0.25">
      <c r="A1903" s="2"/>
      <c r="B1903" s="2"/>
      <c r="C1903" s="2"/>
      <c r="D1903" s="2"/>
      <c r="E1903" s="2"/>
      <c r="F1903" s="28"/>
      <c r="G1903" s="28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  <c r="FW1903" s="2"/>
      <c r="FX1903" s="2"/>
      <c r="FY1903" s="2"/>
      <c r="FZ1903" s="2"/>
      <c r="GA1903" s="2"/>
      <c r="GB1903" s="2"/>
      <c r="GC1903" s="2"/>
      <c r="GD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</row>
    <row r="1904" spans="1:196" x14ac:dyDescent="0.25">
      <c r="A1904" s="2"/>
      <c r="B1904" s="2"/>
      <c r="C1904" s="2"/>
      <c r="D1904" s="2"/>
      <c r="E1904" s="2"/>
      <c r="F1904" s="28"/>
      <c r="G1904" s="28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  <c r="FW1904" s="2"/>
      <c r="FX1904" s="2"/>
      <c r="FY1904" s="2"/>
      <c r="FZ1904" s="2"/>
      <c r="GA1904" s="2"/>
      <c r="GB1904" s="2"/>
      <c r="GC1904" s="2"/>
      <c r="GD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</row>
    <row r="1905" spans="1:196" x14ac:dyDescent="0.25">
      <c r="A1905" s="2"/>
      <c r="B1905" s="2"/>
      <c r="C1905" s="2"/>
      <c r="D1905" s="2"/>
      <c r="E1905" s="2"/>
      <c r="F1905" s="28"/>
      <c r="G1905" s="28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  <c r="FW1905" s="2"/>
      <c r="FX1905" s="2"/>
      <c r="FY1905" s="2"/>
      <c r="FZ1905" s="2"/>
      <c r="GA1905" s="2"/>
      <c r="GB1905" s="2"/>
      <c r="GC1905" s="2"/>
      <c r="GD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</row>
    <row r="1906" spans="1:196" x14ac:dyDescent="0.25">
      <c r="A1906" s="2"/>
      <c r="B1906" s="2"/>
      <c r="C1906" s="2"/>
      <c r="D1906" s="2"/>
      <c r="E1906" s="2"/>
      <c r="F1906" s="28"/>
      <c r="G1906" s="28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  <c r="FW1906" s="2"/>
      <c r="FX1906" s="2"/>
      <c r="FY1906" s="2"/>
      <c r="FZ1906" s="2"/>
      <c r="GA1906" s="2"/>
      <c r="GB1906" s="2"/>
      <c r="GC1906" s="2"/>
      <c r="GD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</row>
    <row r="1907" spans="1:196" x14ac:dyDescent="0.25">
      <c r="A1907" s="2"/>
      <c r="B1907" s="2"/>
      <c r="C1907" s="2"/>
      <c r="D1907" s="2"/>
      <c r="E1907" s="2"/>
      <c r="F1907" s="28"/>
      <c r="G1907" s="28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  <c r="FW1907" s="2"/>
      <c r="FX1907" s="2"/>
      <c r="FY1907" s="2"/>
      <c r="FZ1907" s="2"/>
      <c r="GA1907" s="2"/>
      <c r="GB1907" s="2"/>
      <c r="GC1907" s="2"/>
      <c r="GD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</row>
    <row r="1908" spans="1:196" x14ac:dyDescent="0.25">
      <c r="A1908" s="2"/>
      <c r="B1908" s="2"/>
      <c r="C1908" s="2"/>
      <c r="D1908" s="2"/>
      <c r="E1908" s="2"/>
      <c r="F1908" s="28"/>
      <c r="G1908" s="28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  <c r="FW1908" s="2"/>
      <c r="FX1908" s="2"/>
      <c r="FY1908" s="2"/>
      <c r="FZ1908" s="2"/>
      <c r="GA1908" s="2"/>
      <c r="GB1908" s="2"/>
      <c r="GC1908" s="2"/>
      <c r="GD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</row>
    <row r="1909" spans="1:196" x14ac:dyDescent="0.25">
      <c r="A1909" s="2"/>
      <c r="B1909" s="2"/>
      <c r="C1909" s="2"/>
      <c r="D1909" s="2"/>
      <c r="E1909" s="2"/>
      <c r="F1909" s="28"/>
      <c r="G1909" s="28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  <c r="FW1909" s="2"/>
      <c r="FX1909" s="2"/>
      <c r="FY1909" s="2"/>
      <c r="FZ1909" s="2"/>
      <c r="GA1909" s="2"/>
      <c r="GB1909" s="2"/>
      <c r="GC1909" s="2"/>
      <c r="GD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</row>
    <row r="1910" spans="1:196" x14ac:dyDescent="0.25">
      <c r="A1910" s="2"/>
      <c r="B1910" s="2"/>
      <c r="C1910" s="2"/>
      <c r="D1910" s="2"/>
      <c r="E1910" s="2"/>
      <c r="F1910" s="28"/>
      <c r="G1910" s="28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  <c r="FW1910" s="2"/>
      <c r="FX1910" s="2"/>
      <c r="FY1910" s="2"/>
      <c r="FZ1910" s="2"/>
      <c r="GA1910" s="2"/>
      <c r="GB1910" s="2"/>
      <c r="GC1910" s="2"/>
      <c r="GD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</row>
    <row r="1911" spans="1:196" x14ac:dyDescent="0.25">
      <c r="A1911" s="2"/>
      <c r="B1911" s="2"/>
      <c r="C1911" s="2"/>
      <c r="D1911" s="2"/>
      <c r="E1911" s="2"/>
      <c r="F1911" s="28"/>
      <c r="G1911" s="28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  <c r="FW1911" s="2"/>
      <c r="FX1911" s="2"/>
      <c r="FY1911" s="2"/>
      <c r="FZ1911" s="2"/>
      <c r="GA1911" s="2"/>
      <c r="GB1911" s="2"/>
      <c r="GC1911" s="2"/>
      <c r="GD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</row>
    <row r="1912" spans="1:196" x14ac:dyDescent="0.25">
      <c r="A1912" s="2"/>
      <c r="B1912" s="2"/>
      <c r="C1912" s="2"/>
      <c r="D1912" s="2"/>
      <c r="E1912" s="2"/>
      <c r="F1912" s="28"/>
      <c r="G1912" s="28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  <c r="FW1912" s="2"/>
      <c r="FX1912" s="2"/>
      <c r="FY1912" s="2"/>
      <c r="FZ1912" s="2"/>
      <c r="GA1912" s="2"/>
      <c r="GB1912" s="2"/>
      <c r="GC1912" s="2"/>
      <c r="GD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</row>
    <row r="1913" spans="1:196" x14ac:dyDescent="0.25">
      <c r="A1913" s="2"/>
      <c r="B1913" s="2"/>
      <c r="C1913" s="2"/>
      <c r="D1913" s="2"/>
      <c r="E1913" s="2"/>
      <c r="F1913" s="28"/>
      <c r="G1913" s="28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  <c r="FW1913" s="2"/>
      <c r="FX1913" s="2"/>
      <c r="FY1913" s="2"/>
      <c r="FZ1913" s="2"/>
      <c r="GA1913" s="2"/>
      <c r="GB1913" s="2"/>
      <c r="GC1913" s="2"/>
      <c r="GD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</row>
    <row r="1914" spans="1:196" x14ac:dyDescent="0.25">
      <c r="A1914" s="2"/>
      <c r="B1914" s="2"/>
      <c r="C1914" s="2"/>
      <c r="D1914" s="2"/>
      <c r="E1914" s="2"/>
      <c r="F1914" s="28"/>
      <c r="G1914" s="28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  <c r="FW1914" s="2"/>
      <c r="FX1914" s="2"/>
      <c r="FY1914" s="2"/>
      <c r="FZ1914" s="2"/>
      <c r="GA1914" s="2"/>
      <c r="GB1914" s="2"/>
      <c r="GC1914" s="2"/>
      <c r="GD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</row>
    <row r="1915" spans="1:196" x14ac:dyDescent="0.25">
      <c r="A1915" s="2"/>
      <c r="B1915" s="2"/>
      <c r="C1915" s="2"/>
      <c r="D1915" s="2"/>
      <c r="E1915" s="2"/>
      <c r="F1915" s="28"/>
      <c r="G1915" s="28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  <c r="FW1915" s="2"/>
      <c r="FX1915" s="2"/>
      <c r="FY1915" s="2"/>
      <c r="FZ1915" s="2"/>
      <c r="GA1915" s="2"/>
      <c r="GB1915" s="2"/>
      <c r="GC1915" s="2"/>
      <c r="GD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</row>
    <row r="1916" spans="1:196" x14ac:dyDescent="0.25">
      <c r="A1916" s="2"/>
      <c r="B1916" s="2"/>
      <c r="C1916" s="2"/>
      <c r="D1916" s="2"/>
      <c r="E1916" s="2"/>
      <c r="F1916" s="28"/>
      <c r="G1916" s="28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  <c r="FW1916" s="2"/>
      <c r="FX1916" s="2"/>
      <c r="FY1916" s="2"/>
      <c r="FZ1916" s="2"/>
      <c r="GA1916" s="2"/>
      <c r="GB1916" s="2"/>
      <c r="GC1916" s="2"/>
      <c r="GD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</row>
    <row r="1917" spans="1:196" x14ac:dyDescent="0.25">
      <c r="A1917" s="2"/>
      <c r="B1917" s="2"/>
      <c r="C1917" s="2"/>
      <c r="D1917" s="2"/>
      <c r="E1917" s="2"/>
      <c r="F1917" s="28"/>
      <c r="G1917" s="28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  <c r="FW1917" s="2"/>
      <c r="FX1917" s="2"/>
      <c r="FY1917" s="2"/>
      <c r="FZ1917" s="2"/>
      <c r="GA1917" s="2"/>
      <c r="GB1917" s="2"/>
      <c r="GC1917" s="2"/>
      <c r="GD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</row>
    <row r="1918" spans="1:196" x14ac:dyDescent="0.25">
      <c r="A1918" s="2"/>
      <c r="B1918" s="2"/>
      <c r="C1918" s="2"/>
      <c r="D1918" s="2"/>
      <c r="E1918" s="2"/>
      <c r="F1918" s="28"/>
      <c r="G1918" s="28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  <c r="FW1918" s="2"/>
      <c r="FX1918" s="2"/>
      <c r="FY1918" s="2"/>
      <c r="FZ1918" s="2"/>
      <c r="GA1918" s="2"/>
      <c r="GB1918" s="2"/>
      <c r="GC1918" s="2"/>
      <c r="GD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</row>
    <row r="1919" spans="1:196" x14ac:dyDescent="0.25">
      <c r="A1919" s="2"/>
      <c r="B1919" s="2"/>
      <c r="C1919" s="2"/>
      <c r="D1919" s="2"/>
      <c r="E1919" s="2"/>
      <c r="F1919" s="28"/>
      <c r="G1919" s="28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  <c r="FW1919" s="2"/>
      <c r="FX1919" s="2"/>
      <c r="FY1919" s="2"/>
      <c r="FZ1919" s="2"/>
      <c r="GA1919" s="2"/>
      <c r="GB1919" s="2"/>
      <c r="GC1919" s="2"/>
      <c r="GD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</row>
    <row r="1920" spans="1:196" x14ac:dyDescent="0.25">
      <c r="A1920" s="2"/>
      <c r="B1920" s="2"/>
      <c r="C1920" s="2"/>
      <c r="D1920" s="2"/>
      <c r="E1920" s="2"/>
      <c r="F1920" s="28"/>
      <c r="G1920" s="28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  <c r="FW1920" s="2"/>
      <c r="FX1920" s="2"/>
      <c r="FY1920" s="2"/>
      <c r="FZ1920" s="2"/>
      <c r="GA1920" s="2"/>
      <c r="GB1920" s="2"/>
      <c r="GC1920" s="2"/>
      <c r="GD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</row>
    <row r="1921" spans="1:196" x14ac:dyDescent="0.25">
      <c r="A1921" s="2"/>
      <c r="B1921" s="2"/>
      <c r="C1921" s="2"/>
      <c r="D1921" s="2"/>
      <c r="E1921" s="2"/>
      <c r="F1921" s="28"/>
      <c r="G1921" s="28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  <c r="FW1921" s="2"/>
      <c r="FX1921" s="2"/>
      <c r="FY1921" s="2"/>
      <c r="FZ1921" s="2"/>
      <c r="GA1921" s="2"/>
      <c r="GB1921" s="2"/>
      <c r="GC1921" s="2"/>
      <c r="GD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</row>
    <row r="1922" spans="1:196" x14ac:dyDescent="0.25">
      <c r="A1922" s="2"/>
      <c r="B1922" s="2"/>
      <c r="C1922" s="2"/>
      <c r="D1922" s="2"/>
      <c r="E1922" s="2"/>
      <c r="F1922" s="28"/>
      <c r="G1922" s="28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  <c r="FW1922" s="2"/>
      <c r="FX1922" s="2"/>
      <c r="FY1922" s="2"/>
      <c r="FZ1922" s="2"/>
      <c r="GA1922" s="2"/>
      <c r="GB1922" s="2"/>
      <c r="GC1922" s="2"/>
      <c r="GD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</row>
    <row r="1923" spans="1:196" x14ac:dyDescent="0.25">
      <c r="A1923" s="2"/>
      <c r="B1923" s="2"/>
      <c r="C1923" s="2"/>
      <c r="D1923" s="2"/>
      <c r="E1923" s="2"/>
      <c r="F1923" s="28"/>
      <c r="G1923" s="28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  <c r="FW1923" s="2"/>
      <c r="FX1923" s="2"/>
      <c r="FY1923" s="2"/>
      <c r="FZ1923" s="2"/>
      <c r="GA1923" s="2"/>
      <c r="GB1923" s="2"/>
      <c r="GC1923" s="2"/>
      <c r="GD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</row>
    <row r="1924" spans="1:196" x14ac:dyDescent="0.25">
      <c r="A1924" s="2"/>
      <c r="B1924" s="2"/>
      <c r="C1924" s="2"/>
      <c r="D1924" s="2"/>
      <c r="E1924" s="2"/>
      <c r="F1924" s="28"/>
      <c r="G1924" s="28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  <c r="FW1924" s="2"/>
      <c r="FX1924" s="2"/>
      <c r="FY1924" s="2"/>
      <c r="FZ1924" s="2"/>
      <c r="GA1924" s="2"/>
      <c r="GB1924" s="2"/>
      <c r="GC1924" s="2"/>
      <c r="GD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</row>
    <row r="1925" spans="1:196" x14ac:dyDescent="0.25">
      <c r="A1925" s="2"/>
      <c r="B1925" s="2"/>
      <c r="C1925" s="2"/>
      <c r="D1925" s="2"/>
      <c r="E1925" s="2"/>
      <c r="F1925" s="28"/>
      <c r="G1925" s="28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  <c r="FW1925" s="2"/>
      <c r="FX1925" s="2"/>
      <c r="FY1925" s="2"/>
      <c r="FZ1925" s="2"/>
      <c r="GA1925" s="2"/>
      <c r="GB1925" s="2"/>
      <c r="GC1925" s="2"/>
      <c r="GD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</row>
    <row r="1926" spans="1:196" x14ac:dyDescent="0.25">
      <c r="A1926" s="2"/>
      <c r="B1926" s="2"/>
      <c r="C1926" s="2"/>
      <c r="D1926" s="2"/>
      <c r="E1926" s="2"/>
      <c r="F1926" s="28"/>
      <c r="G1926" s="28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  <c r="FW1926" s="2"/>
      <c r="FX1926" s="2"/>
      <c r="FY1926" s="2"/>
      <c r="FZ1926" s="2"/>
      <c r="GA1926" s="2"/>
      <c r="GB1926" s="2"/>
      <c r="GC1926" s="2"/>
      <c r="GD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</row>
    <row r="1927" spans="1:196" x14ac:dyDescent="0.25">
      <c r="A1927" s="2"/>
      <c r="B1927" s="2"/>
      <c r="C1927" s="2"/>
      <c r="D1927" s="2"/>
      <c r="E1927" s="2"/>
      <c r="F1927" s="28"/>
      <c r="G1927" s="28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  <c r="FW1927" s="2"/>
      <c r="FX1927" s="2"/>
      <c r="FY1927" s="2"/>
      <c r="FZ1927" s="2"/>
      <c r="GA1927" s="2"/>
      <c r="GB1927" s="2"/>
      <c r="GC1927" s="2"/>
      <c r="GD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</row>
    <row r="1928" spans="1:196" x14ac:dyDescent="0.25">
      <c r="A1928" s="2"/>
      <c r="B1928" s="2"/>
      <c r="C1928" s="2"/>
      <c r="D1928" s="2"/>
      <c r="E1928" s="2"/>
      <c r="F1928" s="28"/>
      <c r="G1928" s="28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  <c r="FW1928" s="2"/>
      <c r="FX1928" s="2"/>
      <c r="FY1928" s="2"/>
      <c r="FZ1928" s="2"/>
      <c r="GA1928" s="2"/>
      <c r="GB1928" s="2"/>
      <c r="GC1928" s="2"/>
      <c r="GD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</row>
    <row r="1929" spans="1:196" x14ac:dyDescent="0.25">
      <c r="A1929" s="2"/>
      <c r="B1929" s="2"/>
      <c r="C1929" s="2"/>
      <c r="D1929" s="2"/>
      <c r="E1929" s="2"/>
      <c r="F1929" s="28"/>
      <c r="G1929" s="28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  <c r="FW1929" s="2"/>
      <c r="FX1929" s="2"/>
      <c r="FY1929" s="2"/>
      <c r="FZ1929" s="2"/>
      <c r="GA1929" s="2"/>
      <c r="GB1929" s="2"/>
      <c r="GC1929" s="2"/>
      <c r="GD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</row>
    <row r="1930" spans="1:196" x14ac:dyDescent="0.25">
      <c r="A1930" s="2"/>
      <c r="B1930" s="2"/>
      <c r="C1930" s="2"/>
      <c r="D1930" s="2"/>
      <c r="E1930" s="2"/>
      <c r="F1930" s="28"/>
      <c r="G1930" s="28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  <c r="FW1930" s="2"/>
      <c r="FX1930" s="2"/>
      <c r="FY1930" s="2"/>
      <c r="FZ1930" s="2"/>
      <c r="GA1930" s="2"/>
      <c r="GB1930" s="2"/>
      <c r="GC1930" s="2"/>
      <c r="GD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</row>
    <row r="1931" spans="1:196" x14ac:dyDescent="0.25">
      <c r="A1931" s="2"/>
      <c r="B1931" s="2"/>
      <c r="C1931" s="2"/>
      <c r="D1931" s="2"/>
      <c r="E1931" s="2"/>
      <c r="F1931" s="28"/>
      <c r="G1931" s="28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  <c r="FW1931" s="2"/>
      <c r="FX1931" s="2"/>
      <c r="FY1931" s="2"/>
      <c r="FZ1931" s="2"/>
      <c r="GA1931" s="2"/>
      <c r="GB1931" s="2"/>
      <c r="GC1931" s="2"/>
      <c r="GD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</row>
    <row r="1932" spans="1:196" x14ac:dyDescent="0.25">
      <c r="A1932" s="2"/>
      <c r="B1932" s="2"/>
      <c r="C1932" s="2"/>
      <c r="D1932" s="2"/>
      <c r="E1932" s="2"/>
      <c r="F1932" s="28"/>
      <c r="G1932" s="28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  <c r="FW1932" s="2"/>
      <c r="FX1932" s="2"/>
      <c r="FY1932" s="2"/>
      <c r="FZ1932" s="2"/>
      <c r="GA1932" s="2"/>
      <c r="GB1932" s="2"/>
      <c r="GC1932" s="2"/>
      <c r="GD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</row>
    <row r="1933" spans="1:196" x14ac:dyDescent="0.25">
      <c r="A1933" s="2"/>
      <c r="B1933" s="2"/>
      <c r="C1933" s="2"/>
      <c r="D1933" s="2"/>
      <c r="E1933" s="2"/>
      <c r="F1933" s="28"/>
      <c r="G1933" s="28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  <c r="FW1933" s="2"/>
      <c r="FX1933" s="2"/>
      <c r="FY1933" s="2"/>
      <c r="FZ1933" s="2"/>
      <c r="GA1933" s="2"/>
      <c r="GB1933" s="2"/>
      <c r="GC1933" s="2"/>
      <c r="GD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</row>
    <row r="1934" spans="1:196" x14ac:dyDescent="0.25">
      <c r="A1934" s="2"/>
      <c r="B1934" s="2"/>
      <c r="C1934" s="2"/>
      <c r="D1934" s="2"/>
      <c r="E1934" s="2"/>
      <c r="F1934" s="28"/>
      <c r="G1934" s="28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  <c r="FW1934" s="2"/>
      <c r="FX1934" s="2"/>
      <c r="FY1934" s="2"/>
      <c r="FZ1934" s="2"/>
      <c r="GA1934" s="2"/>
      <c r="GB1934" s="2"/>
      <c r="GC1934" s="2"/>
      <c r="GD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</row>
    <row r="1935" spans="1:196" x14ac:dyDescent="0.25">
      <c r="A1935" s="2"/>
      <c r="B1935" s="2"/>
      <c r="C1935" s="2"/>
      <c r="D1935" s="2"/>
      <c r="E1935" s="2"/>
      <c r="F1935" s="28"/>
      <c r="G1935" s="28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  <c r="FW1935" s="2"/>
      <c r="FX1935" s="2"/>
      <c r="FY1935" s="2"/>
      <c r="FZ1935" s="2"/>
      <c r="GA1935" s="2"/>
      <c r="GB1935" s="2"/>
      <c r="GC1935" s="2"/>
      <c r="GD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</row>
    <row r="1936" spans="1:196" x14ac:dyDescent="0.25">
      <c r="A1936" s="2"/>
      <c r="B1936" s="2"/>
      <c r="C1936" s="2"/>
      <c r="D1936" s="2"/>
      <c r="E1936" s="2"/>
      <c r="F1936" s="28"/>
      <c r="G1936" s="28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  <c r="FW1936" s="2"/>
      <c r="FX1936" s="2"/>
      <c r="FY1936" s="2"/>
      <c r="FZ1936" s="2"/>
      <c r="GA1936" s="2"/>
      <c r="GB1936" s="2"/>
      <c r="GC1936" s="2"/>
      <c r="GD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</row>
    <row r="1937" spans="1:196" x14ac:dyDescent="0.25">
      <c r="A1937" s="2"/>
      <c r="B1937" s="2"/>
      <c r="C1937" s="2"/>
      <c r="D1937" s="2"/>
      <c r="E1937" s="2"/>
      <c r="F1937" s="28"/>
      <c r="G1937" s="28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  <c r="FW1937" s="2"/>
      <c r="FX1937" s="2"/>
      <c r="FY1937" s="2"/>
      <c r="FZ1937" s="2"/>
      <c r="GA1937" s="2"/>
      <c r="GB1937" s="2"/>
      <c r="GC1937" s="2"/>
      <c r="GD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</row>
    <row r="1938" spans="1:196" x14ac:dyDescent="0.25">
      <c r="A1938" s="2"/>
      <c r="B1938" s="2"/>
      <c r="C1938" s="2"/>
      <c r="D1938" s="2"/>
      <c r="E1938" s="2"/>
      <c r="F1938" s="28"/>
      <c r="G1938" s="28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  <c r="FW1938" s="2"/>
      <c r="FX1938" s="2"/>
      <c r="FY1938" s="2"/>
      <c r="FZ1938" s="2"/>
      <c r="GA1938" s="2"/>
      <c r="GB1938" s="2"/>
      <c r="GC1938" s="2"/>
      <c r="GD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</row>
    <row r="1939" spans="1:196" x14ac:dyDescent="0.25">
      <c r="A1939" s="2"/>
      <c r="B1939" s="2"/>
      <c r="C1939" s="2"/>
      <c r="D1939" s="2"/>
      <c r="E1939" s="2"/>
      <c r="F1939" s="28"/>
      <c r="G1939" s="28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  <c r="FW1939" s="2"/>
      <c r="FX1939" s="2"/>
      <c r="FY1939" s="2"/>
      <c r="FZ1939" s="2"/>
      <c r="GA1939" s="2"/>
      <c r="GB1939" s="2"/>
      <c r="GC1939" s="2"/>
      <c r="GD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</row>
    <row r="1940" spans="1:196" x14ac:dyDescent="0.25">
      <c r="A1940" s="2"/>
      <c r="B1940" s="2"/>
      <c r="C1940" s="2"/>
      <c r="D1940" s="2"/>
      <c r="E1940" s="2"/>
      <c r="F1940" s="28"/>
      <c r="G1940" s="28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  <c r="FW1940" s="2"/>
      <c r="FX1940" s="2"/>
      <c r="FY1940" s="2"/>
      <c r="FZ1940" s="2"/>
      <c r="GA1940" s="2"/>
      <c r="GB1940" s="2"/>
      <c r="GC1940" s="2"/>
      <c r="GD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</row>
    <row r="1941" spans="1:196" x14ac:dyDescent="0.25">
      <c r="A1941" s="2"/>
      <c r="B1941" s="2"/>
      <c r="C1941" s="2"/>
      <c r="D1941" s="2"/>
      <c r="E1941" s="2"/>
      <c r="F1941" s="28"/>
      <c r="G1941" s="28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  <c r="FW1941" s="2"/>
      <c r="FX1941" s="2"/>
      <c r="FY1941" s="2"/>
      <c r="FZ1941" s="2"/>
      <c r="GA1941" s="2"/>
      <c r="GB1941" s="2"/>
      <c r="GC1941" s="2"/>
      <c r="GD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</row>
    <row r="1942" spans="1:196" x14ac:dyDescent="0.25">
      <c r="A1942" s="2"/>
      <c r="B1942" s="2"/>
      <c r="C1942" s="2"/>
      <c r="D1942" s="2"/>
      <c r="E1942" s="2"/>
      <c r="F1942" s="28"/>
      <c r="G1942" s="28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  <c r="FW1942" s="2"/>
      <c r="FX1942" s="2"/>
      <c r="FY1942" s="2"/>
      <c r="FZ1942" s="2"/>
      <c r="GA1942" s="2"/>
      <c r="GB1942" s="2"/>
      <c r="GC1942" s="2"/>
      <c r="GD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</row>
    <row r="1943" spans="1:196" x14ac:dyDescent="0.25">
      <c r="A1943" s="2"/>
      <c r="B1943" s="2"/>
      <c r="C1943" s="2"/>
      <c r="D1943" s="2"/>
      <c r="E1943" s="2"/>
      <c r="F1943" s="28"/>
      <c r="G1943" s="28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  <c r="FW1943" s="2"/>
      <c r="FX1943" s="2"/>
      <c r="FY1943" s="2"/>
      <c r="FZ1943" s="2"/>
      <c r="GA1943" s="2"/>
      <c r="GB1943" s="2"/>
      <c r="GC1943" s="2"/>
      <c r="GD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</row>
    <row r="1944" spans="1:196" x14ac:dyDescent="0.25">
      <c r="A1944" s="2"/>
      <c r="B1944" s="2"/>
      <c r="C1944" s="2"/>
      <c r="D1944" s="2"/>
      <c r="E1944" s="2"/>
      <c r="F1944" s="28"/>
      <c r="G1944" s="28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  <c r="FW1944" s="2"/>
      <c r="FX1944" s="2"/>
      <c r="FY1944" s="2"/>
      <c r="FZ1944" s="2"/>
      <c r="GA1944" s="2"/>
      <c r="GB1944" s="2"/>
      <c r="GC1944" s="2"/>
      <c r="GD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</row>
    <row r="1945" spans="1:196" x14ac:dyDescent="0.25">
      <c r="A1945" s="2"/>
      <c r="B1945" s="2"/>
      <c r="C1945" s="2"/>
      <c r="D1945" s="2"/>
      <c r="E1945" s="2"/>
      <c r="F1945" s="28"/>
      <c r="G1945" s="28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  <c r="FW1945" s="2"/>
      <c r="FX1945" s="2"/>
      <c r="FY1945" s="2"/>
      <c r="FZ1945" s="2"/>
      <c r="GA1945" s="2"/>
      <c r="GB1945" s="2"/>
      <c r="GC1945" s="2"/>
      <c r="GD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</row>
    <row r="1946" spans="1:196" x14ac:dyDescent="0.25">
      <c r="A1946" s="2"/>
      <c r="B1946" s="2"/>
      <c r="C1946" s="2"/>
      <c r="D1946" s="2"/>
      <c r="E1946" s="2"/>
      <c r="F1946" s="28"/>
      <c r="G1946" s="28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  <c r="FW1946" s="2"/>
      <c r="FX1946" s="2"/>
      <c r="FY1946" s="2"/>
      <c r="FZ1946" s="2"/>
      <c r="GA1946" s="2"/>
      <c r="GB1946" s="2"/>
      <c r="GC1946" s="2"/>
      <c r="GD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</row>
    <row r="1947" spans="1:196" x14ac:dyDescent="0.25">
      <c r="A1947" s="2"/>
      <c r="B1947" s="2"/>
      <c r="C1947" s="2"/>
      <c r="D1947" s="2"/>
      <c r="E1947" s="2"/>
      <c r="F1947" s="28"/>
      <c r="G1947" s="28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  <c r="FW1947" s="2"/>
      <c r="FX1947" s="2"/>
      <c r="FY1947" s="2"/>
      <c r="FZ1947" s="2"/>
      <c r="GA1947" s="2"/>
      <c r="GB1947" s="2"/>
      <c r="GC1947" s="2"/>
      <c r="GD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</row>
    <row r="1948" spans="1:196" x14ac:dyDescent="0.25">
      <c r="A1948" s="2"/>
      <c r="B1948" s="2"/>
      <c r="C1948" s="2"/>
      <c r="D1948" s="2"/>
      <c r="E1948" s="2"/>
      <c r="F1948" s="28"/>
      <c r="G1948" s="28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  <c r="FW1948" s="2"/>
      <c r="FX1948" s="2"/>
      <c r="FY1948" s="2"/>
      <c r="FZ1948" s="2"/>
      <c r="GA1948" s="2"/>
      <c r="GB1948" s="2"/>
      <c r="GC1948" s="2"/>
      <c r="GD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</row>
    <row r="1949" spans="1:196" x14ac:dyDescent="0.25">
      <c r="A1949" s="2"/>
      <c r="B1949" s="2"/>
      <c r="C1949" s="2"/>
      <c r="D1949" s="2"/>
      <c r="E1949" s="2"/>
      <c r="F1949" s="28"/>
      <c r="G1949" s="28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  <c r="FW1949" s="2"/>
      <c r="FX1949" s="2"/>
      <c r="FY1949" s="2"/>
      <c r="FZ1949" s="2"/>
      <c r="GA1949" s="2"/>
      <c r="GB1949" s="2"/>
      <c r="GC1949" s="2"/>
      <c r="GD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</row>
    <row r="1950" spans="1:196" x14ac:dyDescent="0.25">
      <c r="A1950" s="2"/>
      <c r="B1950" s="2"/>
      <c r="C1950" s="2"/>
      <c r="D1950" s="2"/>
      <c r="E1950" s="2"/>
      <c r="F1950" s="28"/>
      <c r="G1950" s="28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  <c r="FW1950" s="2"/>
      <c r="FX1950" s="2"/>
      <c r="FY1950" s="2"/>
      <c r="FZ1950" s="2"/>
      <c r="GA1950" s="2"/>
      <c r="GB1950" s="2"/>
      <c r="GC1950" s="2"/>
      <c r="GD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</row>
    <row r="1951" spans="1:196" x14ac:dyDescent="0.25">
      <c r="A1951" s="2"/>
      <c r="B1951" s="2"/>
      <c r="C1951" s="2"/>
      <c r="D1951" s="2"/>
      <c r="E1951" s="2"/>
      <c r="F1951" s="28"/>
      <c r="G1951" s="28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  <c r="FW1951" s="2"/>
      <c r="FX1951" s="2"/>
      <c r="FY1951" s="2"/>
      <c r="FZ1951" s="2"/>
      <c r="GA1951" s="2"/>
      <c r="GB1951" s="2"/>
      <c r="GC1951" s="2"/>
      <c r="GD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</row>
    <row r="1952" spans="1:196" x14ac:dyDescent="0.25">
      <c r="A1952" s="2"/>
      <c r="B1952" s="2"/>
      <c r="C1952" s="2"/>
      <c r="D1952" s="2"/>
      <c r="E1952" s="2"/>
      <c r="F1952" s="28"/>
      <c r="G1952" s="28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  <c r="FW1952" s="2"/>
      <c r="FX1952" s="2"/>
      <c r="FY1952" s="2"/>
      <c r="FZ1952" s="2"/>
      <c r="GA1952" s="2"/>
      <c r="GB1952" s="2"/>
      <c r="GC1952" s="2"/>
      <c r="GD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</row>
    <row r="1953" spans="1:196" x14ac:dyDescent="0.25">
      <c r="A1953" s="2"/>
      <c r="B1953" s="2"/>
      <c r="C1953" s="2"/>
      <c r="D1953" s="2"/>
      <c r="E1953" s="2"/>
      <c r="F1953" s="28"/>
      <c r="G1953" s="28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  <c r="FW1953" s="2"/>
      <c r="FX1953" s="2"/>
      <c r="FY1953" s="2"/>
      <c r="FZ1953" s="2"/>
      <c r="GA1953" s="2"/>
      <c r="GB1953" s="2"/>
      <c r="GC1953" s="2"/>
      <c r="GD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</row>
    <row r="1954" spans="1:196" x14ac:dyDescent="0.25">
      <c r="A1954" s="2"/>
      <c r="B1954" s="2"/>
      <c r="C1954" s="2"/>
      <c r="D1954" s="2"/>
      <c r="E1954" s="2"/>
      <c r="F1954" s="28"/>
      <c r="G1954" s="28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  <c r="FW1954" s="2"/>
      <c r="FX1954" s="2"/>
      <c r="FY1954" s="2"/>
      <c r="FZ1954" s="2"/>
      <c r="GA1954" s="2"/>
      <c r="GB1954" s="2"/>
      <c r="GC1954" s="2"/>
      <c r="GD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</row>
    <row r="1955" spans="1:196" x14ac:dyDescent="0.25">
      <c r="A1955" s="2"/>
      <c r="B1955" s="2"/>
      <c r="C1955" s="2"/>
      <c r="D1955" s="2"/>
      <c r="E1955" s="2"/>
      <c r="F1955" s="28"/>
      <c r="G1955" s="28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  <c r="FW1955" s="2"/>
      <c r="FX1955" s="2"/>
      <c r="FY1955" s="2"/>
      <c r="FZ1955" s="2"/>
      <c r="GA1955" s="2"/>
      <c r="GB1955" s="2"/>
      <c r="GC1955" s="2"/>
      <c r="GD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</row>
    <row r="1956" spans="1:196" x14ac:dyDescent="0.25">
      <c r="A1956" s="2"/>
      <c r="B1956" s="2"/>
      <c r="C1956" s="2"/>
      <c r="D1956" s="2"/>
      <c r="E1956" s="2"/>
      <c r="F1956" s="28"/>
      <c r="G1956" s="28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  <c r="FW1956" s="2"/>
      <c r="FX1956" s="2"/>
      <c r="FY1956" s="2"/>
      <c r="FZ1956" s="2"/>
      <c r="GA1956" s="2"/>
      <c r="GB1956" s="2"/>
      <c r="GC1956" s="2"/>
      <c r="GD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</row>
    <row r="1957" spans="1:196" x14ac:dyDescent="0.25">
      <c r="A1957" s="2"/>
      <c r="B1957" s="2"/>
      <c r="C1957" s="2"/>
      <c r="D1957" s="2"/>
      <c r="E1957" s="2"/>
      <c r="F1957" s="28"/>
      <c r="G1957" s="28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  <c r="FW1957" s="2"/>
      <c r="FX1957" s="2"/>
      <c r="FY1957" s="2"/>
      <c r="FZ1957" s="2"/>
      <c r="GA1957" s="2"/>
      <c r="GB1957" s="2"/>
      <c r="GC1957" s="2"/>
      <c r="GD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</row>
    <row r="1958" spans="1:196" x14ac:dyDescent="0.25">
      <c r="A1958" s="2"/>
      <c r="B1958" s="2"/>
      <c r="C1958" s="2"/>
      <c r="D1958" s="2"/>
      <c r="E1958" s="2"/>
      <c r="F1958" s="28"/>
      <c r="G1958" s="28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  <c r="FW1958" s="2"/>
      <c r="FX1958" s="2"/>
      <c r="FY1958" s="2"/>
      <c r="FZ1958" s="2"/>
      <c r="GA1958" s="2"/>
      <c r="GB1958" s="2"/>
      <c r="GC1958" s="2"/>
      <c r="GD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</row>
    <row r="1959" spans="1:196" x14ac:dyDescent="0.25">
      <c r="A1959" s="2"/>
      <c r="B1959" s="2"/>
      <c r="C1959" s="2"/>
      <c r="D1959" s="2"/>
      <c r="E1959" s="2"/>
      <c r="F1959" s="28"/>
      <c r="G1959" s="28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  <c r="FW1959" s="2"/>
      <c r="FX1959" s="2"/>
      <c r="FY1959" s="2"/>
      <c r="FZ1959" s="2"/>
      <c r="GA1959" s="2"/>
      <c r="GB1959" s="2"/>
      <c r="GC1959" s="2"/>
      <c r="GD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</row>
    <row r="1960" spans="1:196" x14ac:dyDescent="0.25">
      <c r="A1960" s="2"/>
      <c r="B1960" s="2"/>
      <c r="C1960" s="2"/>
      <c r="D1960" s="2"/>
      <c r="E1960" s="2"/>
      <c r="F1960" s="28"/>
      <c r="G1960" s="28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  <c r="FW1960" s="2"/>
      <c r="FX1960" s="2"/>
      <c r="FY1960" s="2"/>
      <c r="FZ1960" s="2"/>
      <c r="GA1960" s="2"/>
      <c r="GB1960" s="2"/>
      <c r="GC1960" s="2"/>
      <c r="GD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</row>
    <row r="1961" spans="1:196" x14ac:dyDescent="0.25">
      <c r="A1961" s="2"/>
      <c r="B1961" s="2"/>
      <c r="C1961" s="2"/>
      <c r="D1961" s="2"/>
      <c r="E1961" s="2"/>
      <c r="F1961" s="28"/>
      <c r="G1961" s="28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  <c r="FW1961" s="2"/>
      <c r="FX1961" s="2"/>
      <c r="FY1961" s="2"/>
      <c r="FZ1961" s="2"/>
      <c r="GA1961" s="2"/>
      <c r="GB1961" s="2"/>
      <c r="GC1961" s="2"/>
      <c r="GD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</row>
    <row r="1962" spans="1:196" x14ac:dyDescent="0.25">
      <c r="A1962" s="2"/>
      <c r="B1962" s="2"/>
      <c r="C1962" s="2"/>
      <c r="D1962" s="2"/>
      <c r="E1962" s="2"/>
      <c r="F1962" s="28"/>
      <c r="G1962" s="28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  <c r="FW1962" s="2"/>
      <c r="FX1962" s="2"/>
      <c r="FY1962" s="2"/>
      <c r="FZ1962" s="2"/>
      <c r="GA1962" s="2"/>
      <c r="GB1962" s="2"/>
      <c r="GC1962" s="2"/>
      <c r="GD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</row>
    <row r="1963" spans="1:196" x14ac:dyDescent="0.25">
      <c r="A1963" s="2"/>
      <c r="B1963" s="2"/>
      <c r="C1963" s="2"/>
      <c r="D1963" s="2"/>
      <c r="E1963" s="2"/>
      <c r="F1963" s="28"/>
      <c r="G1963" s="28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  <c r="FW1963" s="2"/>
      <c r="FX1963" s="2"/>
      <c r="FY1963" s="2"/>
      <c r="FZ1963" s="2"/>
      <c r="GA1963" s="2"/>
      <c r="GB1963" s="2"/>
      <c r="GC1963" s="2"/>
      <c r="GD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</row>
    <row r="1964" spans="1:196" x14ac:dyDescent="0.25">
      <c r="A1964" s="2"/>
      <c r="B1964" s="2"/>
      <c r="C1964" s="2"/>
      <c r="D1964" s="2"/>
      <c r="E1964" s="2"/>
      <c r="F1964" s="28"/>
      <c r="G1964" s="28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  <c r="FW1964" s="2"/>
      <c r="FX1964" s="2"/>
      <c r="FY1964" s="2"/>
      <c r="FZ1964" s="2"/>
      <c r="GA1964" s="2"/>
      <c r="GB1964" s="2"/>
      <c r="GC1964" s="2"/>
      <c r="GD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</row>
    <row r="1965" spans="1:196" x14ac:dyDescent="0.25">
      <c r="A1965" s="2"/>
      <c r="B1965" s="2"/>
      <c r="C1965" s="2"/>
      <c r="D1965" s="2"/>
      <c r="E1965" s="2"/>
      <c r="F1965" s="28"/>
      <c r="G1965" s="28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  <c r="FW1965" s="2"/>
      <c r="FX1965" s="2"/>
      <c r="FY1965" s="2"/>
      <c r="FZ1965" s="2"/>
      <c r="GA1965" s="2"/>
      <c r="GB1965" s="2"/>
      <c r="GC1965" s="2"/>
      <c r="GD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</row>
    <row r="1966" spans="1:196" x14ac:dyDescent="0.25">
      <c r="A1966" s="2"/>
      <c r="B1966" s="2"/>
      <c r="C1966" s="2"/>
      <c r="D1966" s="2"/>
      <c r="E1966" s="2"/>
      <c r="F1966" s="28"/>
      <c r="G1966" s="28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  <c r="FW1966" s="2"/>
      <c r="FX1966" s="2"/>
      <c r="FY1966" s="2"/>
      <c r="FZ1966" s="2"/>
      <c r="GA1966" s="2"/>
      <c r="GB1966" s="2"/>
      <c r="GC1966" s="2"/>
      <c r="GD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</row>
    <row r="1967" spans="1:196" x14ac:dyDescent="0.25">
      <c r="A1967" s="2"/>
      <c r="B1967" s="2"/>
      <c r="C1967" s="2"/>
      <c r="D1967" s="2"/>
      <c r="E1967" s="2"/>
      <c r="F1967" s="28"/>
      <c r="G1967" s="28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  <c r="FW1967" s="2"/>
      <c r="FX1967" s="2"/>
      <c r="FY1967" s="2"/>
      <c r="FZ1967" s="2"/>
      <c r="GA1967" s="2"/>
      <c r="GB1967" s="2"/>
      <c r="GC1967" s="2"/>
      <c r="GD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</row>
    <row r="1968" spans="1:196" x14ac:dyDescent="0.25">
      <c r="A1968" s="2"/>
      <c r="B1968" s="2"/>
      <c r="C1968" s="2"/>
      <c r="D1968" s="2"/>
      <c r="E1968" s="2"/>
      <c r="F1968" s="28"/>
      <c r="G1968" s="28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  <c r="FW1968" s="2"/>
      <c r="FX1968" s="2"/>
      <c r="FY1968" s="2"/>
      <c r="FZ1968" s="2"/>
      <c r="GA1968" s="2"/>
      <c r="GB1968" s="2"/>
      <c r="GC1968" s="2"/>
      <c r="GD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</row>
    <row r="1969" spans="1:196" x14ac:dyDescent="0.25">
      <c r="A1969" s="2"/>
      <c r="B1969" s="2"/>
      <c r="C1969" s="2"/>
      <c r="D1969" s="2"/>
      <c r="E1969" s="2"/>
      <c r="F1969" s="28"/>
      <c r="G1969" s="28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  <c r="FW1969" s="2"/>
      <c r="FX1969" s="2"/>
      <c r="FY1969" s="2"/>
      <c r="FZ1969" s="2"/>
      <c r="GA1969" s="2"/>
      <c r="GB1969" s="2"/>
      <c r="GC1969" s="2"/>
      <c r="GD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</row>
    <row r="1970" spans="1:196" x14ac:dyDescent="0.25">
      <c r="A1970" s="2"/>
      <c r="B1970" s="2"/>
      <c r="C1970" s="2"/>
      <c r="D1970" s="2"/>
      <c r="E1970" s="2"/>
      <c r="F1970" s="28"/>
      <c r="G1970" s="28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  <c r="FW1970" s="2"/>
      <c r="FX1970" s="2"/>
      <c r="FY1970" s="2"/>
      <c r="FZ1970" s="2"/>
      <c r="GA1970" s="2"/>
      <c r="GB1970" s="2"/>
      <c r="GC1970" s="2"/>
      <c r="GD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</row>
    <row r="1971" spans="1:196" x14ac:dyDescent="0.25">
      <c r="A1971" s="2"/>
      <c r="B1971" s="2"/>
      <c r="C1971" s="2"/>
      <c r="D1971" s="2"/>
      <c r="E1971" s="2"/>
      <c r="F1971" s="28"/>
      <c r="G1971" s="28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  <c r="FW1971" s="2"/>
      <c r="FX1971" s="2"/>
      <c r="FY1971" s="2"/>
      <c r="FZ1971" s="2"/>
      <c r="GA1971" s="2"/>
      <c r="GB1971" s="2"/>
      <c r="GC1971" s="2"/>
      <c r="GD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</row>
    <row r="1972" spans="1:196" x14ac:dyDescent="0.25">
      <c r="A1972" s="2"/>
      <c r="B1972" s="2"/>
      <c r="C1972" s="2"/>
      <c r="D1972" s="2"/>
      <c r="E1972" s="2"/>
      <c r="F1972" s="28"/>
      <c r="G1972" s="28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  <c r="FW1972" s="2"/>
      <c r="FX1972" s="2"/>
      <c r="FY1972" s="2"/>
      <c r="FZ1972" s="2"/>
      <c r="GA1972" s="2"/>
      <c r="GB1972" s="2"/>
      <c r="GC1972" s="2"/>
      <c r="GD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</row>
    <row r="1973" spans="1:196" x14ac:dyDescent="0.25">
      <c r="A1973" s="2"/>
      <c r="B1973" s="2"/>
      <c r="C1973" s="2"/>
      <c r="D1973" s="2"/>
      <c r="E1973" s="2"/>
      <c r="F1973" s="28"/>
      <c r="G1973" s="28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  <c r="FW1973" s="2"/>
      <c r="FX1973" s="2"/>
      <c r="FY1973" s="2"/>
      <c r="FZ1973" s="2"/>
      <c r="GA1973" s="2"/>
      <c r="GB1973" s="2"/>
      <c r="GC1973" s="2"/>
      <c r="GD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</row>
    <row r="1974" spans="1:196" x14ac:dyDescent="0.25">
      <c r="A1974" s="2"/>
      <c r="B1974" s="2"/>
      <c r="C1974" s="2"/>
      <c r="D1974" s="2"/>
      <c r="E1974" s="2"/>
      <c r="F1974" s="28"/>
      <c r="G1974" s="28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  <c r="FW1974" s="2"/>
      <c r="FX1974" s="2"/>
      <c r="FY1974" s="2"/>
      <c r="FZ1974" s="2"/>
      <c r="GA1974" s="2"/>
      <c r="GB1974" s="2"/>
      <c r="GC1974" s="2"/>
      <c r="GD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</row>
    <row r="1975" spans="1:196" x14ac:dyDescent="0.25">
      <c r="A1975" s="2"/>
      <c r="B1975" s="2"/>
      <c r="C1975" s="2"/>
      <c r="D1975" s="2"/>
      <c r="E1975" s="2"/>
      <c r="F1975" s="28"/>
      <c r="G1975" s="28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  <c r="FW1975" s="2"/>
      <c r="FX1975" s="2"/>
      <c r="FY1975" s="2"/>
      <c r="FZ1975" s="2"/>
      <c r="GA1975" s="2"/>
      <c r="GB1975" s="2"/>
      <c r="GC1975" s="2"/>
      <c r="GD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</row>
    <row r="1976" spans="1:196" x14ac:dyDescent="0.25">
      <c r="A1976" s="2"/>
      <c r="B1976" s="2"/>
      <c r="C1976" s="2"/>
      <c r="D1976" s="2"/>
      <c r="E1976" s="2"/>
      <c r="F1976" s="28"/>
      <c r="G1976" s="28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  <c r="FW1976" s="2"/>
      <c r="FX1976" s="2"/>
      <c r="FY1976" s="2"/>
      <c r="FZ1976" s="2"/>
      <c r="GA1976" s="2"/>
      <c r="GB1976" s="2"/>
      <c r="GC1976" s="2"/>
      <c r="GD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</row>
    <row r="1977" spans="1:196" x14ac:dyDescent="0.25">
      <c r="A1977" s="2"/>
      <c r="B1977" s="2"/>
      <c r="C1977" s="2"/>
      <c r="D1977" s="2"/>
      <c r="E1977" s="2"/>
      <c r="F1977" s="28"/>
      <c r="G1977" s="28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  <c r="FW1977" s="2"/>
      <c r="FX1977" s="2"/>
      <c r="FY1977" s="2"/>
      <c r="FZ1977" s="2"/>
      <c r="GA1977" s="2"/>
      <c r="GB1977" s="2"/>
      <c r="GC1977" s="2"/>
      <c r="GD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</row>
    <row r="1978" spans="1:196" x14ac:dyDescent="0.25">
      <c r="A1978" s="2"/>
      <c r="B1978" s="2"/>
      <c r="C1978" s="2"/>
      <c r="D1978" s="2"/>
      <c r="E1978" s="2"/>
      <c r="F1978" s="28"/>
      <c r="G1978" s="28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  <c r="FW1978" s="2"/>
      <c r="FX1978" s="2"/>
      <c r="FY1978" s="2"/>
      <c r="FZ1978" s="2"/>
      <c r="GA1978" s="2"/>
      <c r="GB1978" s="2"/>
      <c r="GC1978" s="2"/>
      <c r="GD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</row>
    <row r="1979" spans="1:196" x14ac:dyDescent="0.25">
      <c r="A1979" s="2"/>
      <c r="B1979" s="2"/>
      <c r="C1979" s="2"/>
      <c r="D1979" s="2"/>
      <c r="E1979" s="2"/>
      <c r="F1979" s="28"/>
      <c r="G1979" s="28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  <c r="FW1979" s="2"/>
      <c r="FX1979" s="2"/>
      <c r="FY1979" s="2"/>
      <c r="FZ1979" s="2"/>
      <c r="GA1979" s="2"/>
      <c r="GB1979" s="2"/>
      <c r="GC1979" s="2"/>
      <c r="GD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</row>
    <row r="1980" spans="1:196" x14ac:dyDescent="0.25">
      <c r="A1980" s="2"/>
      <c r="B1980" s="2"/>
      <c r="C1980" s="2"/>
      <c r="D1980" s="2"/>
      <c r="E1980" s="2"/>
      <c r="F1980" s="28"/>
      <c r="G1980" s="28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  <c r="FW1980" s="2"/>
      <c r="FX1980" s="2"/>
      <c r="FY1980" s="2"/>
      <c r="FZ1980" s="2"/>
      <c r="GA1980" s="2"/>
      <c r="GB1980" s="2"/>
      <c r="GC1980" s="2"/>
      <c r="GD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</row>
    <row r="1981" spans="1:196" x14ac:dyDescent="0.25">
      <c r="A1981" s="2"/>
      <c r="B1981" s="2"/>
      <c r="C1981" s="2"/>
      <c r="D1981" s="2"/>
      <c r="E1981" s="2"/>
      <c r="F1981" s="28"/>
      <c r="G1981" s="28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  <c r="FW1981" s="2"/>
      <c r="FX1981" s="2"/>
      <c r="FY1981" s="2"/>
      <c r="FZ1981" s="2"/>
      <c r="GA1981" s="2"/>
      <c r="GB1981" s="2"/>
      <c r="GC1981" s="2"/>
      <c r="GD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</row>
    <row r="1982" spans="1:196" x14ac:dyDescent="0.25">
      <c r="A1982" s="2"/>
      <c r="B1982" s="2"/>
      <c r="C1982" s="2"/>
      <c r="D1982" s="2"/>
      <c r="E1982" s="2"/>
      <c r="F1982" s="28"/>
      <c r="G1982" s="28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  <c r="FW1982" s="2"/>
      <c r="FX1982" s="2"/>
      <c r="FY1982" s="2"/>
      <c r="FZ1982" s="2"/>
      <c r="GA1982" s="2"/>
      <c r="GB1982" s="2"/>
      <c r="GC1982" s="2"/>
      <c r="GD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</row>
    <row r="1983" spans="1:196" x14ac:dyDescent="0.25">
      <c r="A1983" s="2"/>
      <c r="B1983" s="2"/>
      <c r="C1983" s="2"/>
      <c r="D1983" s="2"/>
      <c r="E1983" s="2"/>
      <c r="F1983" s="28"/>
      <c r="G1983" s="28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  <c r="FW1983" s="2"/>
      <c r="FX1983" s="2"/>
      <c r="FY1983" s="2"/>
      <c r="FZ1983" s="2"/>
      <c r="GA1983" s="2"/>
      <c r="GB1983" s="2"/>
      <c r="GC1983" s="2"/>
      <c r="GD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</row>
    <row r="1984" spans="1:196" x14ac:dyDescent="0.25">
      <c r="A1984" s="2"/>
      <c r="B1984" s="2"/>
      <c r="C1984" s="2"/>
      <c r="D1984" s="2"/>
      <c r="E1984" s="2"/>
      <c r="F1984" s="28"/>
      <c r="G1984" s="28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  <c r="FW1984" s="2"/>
      <c r="FX1984" s="2"/>
      <c r="FY1984" s="2"/>
      <c r="FZ1984" s="2"/>
      <c r="GA1984" s="2"/>
      <c r="GB1984" s="2"/>
      <c r="GC1984" s="2"/>
      <c r="GD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</row>
    <row r="1985" spans="1:196" x14ac:dyDescent="0.25">
      <c r="A1985" s="2"/>
      <c r="B1985" s="2"/>
      <c r="C1985" s="2"/>
      <c r="D1985" s="2"/>
      <c r="E1985" s="2"/>
      <c r="F1985" s="28"/>
      <c r="G1985" s="28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  <c r="FW1985" s="2"/>
      <c r="FX1985" s="2"/>
      <c r="FY1985" s="2"/>
      <c r="FZ1985" s="2"/>
      <c r="GA1985" s="2"/>
      <c r="GB1985" s="2"/>
      <c r="GC1985" s="2"/>
      <c r="GD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</row>
    <row r="1986" spans="1:196" x14ac:dyDescent="0.25">
      <c r="A1986" s="2"/>
      <c r="B1986" s="2"/>
      <c r="C1986" s="2"/>
      <c r="D1986" s="2"/>
      <c r="E1986" s="2"/>
      <c r="F1986" s="28"/>
      <c r="G1986" s="28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  <c r="FW1986" s="2"/>
      <c r="FX1986" s="2"/>
      <c r="FY1986" s="2"/>
      <c r="FZ1986" s="2"/>
      <c r="GA1986" s="2"/>
      <c r="GB1986" s="2"/>
      <c r="GC1986" s="2"/>
      <c r="GD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</row>
    <row r="1987" spans="1:196" x14ac:dyDescent="0.25">
      <c r="A1987" s="2"/>
      <c r="B1987" s="2"/>
      <c r="C1987" s="2"/>
      <c r="D1987" s="2"/>
      <c r="E1987" s="2"/>
      <c r="F1987" s="28"/>
      <c r="G1987" s="28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  <c r="FW1987" s="2"/>
      <c r="FX1987" s="2"/>
      <c r="FY1987" s="2"/>
      <c r="FZ1987" s="2"/>
      <c r="GA1987" s="2"/>
      <c r="GB1987" s="2"/>
      <c r="GC1987" s="2"/>
      <c r="GD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</row>
    <row r="1988" spans="1:196" x14ac:dyDescent="0.25">
      <c r="A1988" s="2"/>
      <c r="B1988" s="2"/>
      <c r="C1988" s="2"/>
      <c r="D1988" s="2"/>
      <c r="E1988" s="2"/>
      <c r="F1988" s="28"/>
      <c r="G1988" s="28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  <c r="FW1988" s="2"/>
      <c r="FX1988" s="2"/>
      <c r="FY1988" s="2"/>
      <c r="FZ1988" s="2"/>
      <c r="GA1988" s="2"/>
      <c r="GB1988" s="2"/>
      <c r="GC1988" s="2"/>
      <c r="GD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</row>
    <row r="1989" spans="1:196" x14ac:dyDescent="0.25">
      <c r="A1989" s="2"/>
      <c r="B1989" s="2"/>
      <c r="C1989" s="2"/>
      <c r="D1989" s="2"/>
      <c r="E1989" s="2"/>
      <c r="F1989" s="28"/>
      <c r="G1989" s="28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  <c r="FW1989" s="2"/>
      <c r="FX1989" s="2"/>
      <c r="FY1989" s="2"/>
      <c r="FZ1989" s="2"/>
      <c r="GA1989" s="2"/>
      <c r="GB1989" s="2"/>
      <c r="GC1989" s="2"/>
      <c r="GD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</row>
    <row r="1990" spans="1:196" x14ac:dyDescent="0.25">
      <c r="A1990" s="2"/>
      <c r="B1990" s="2"/>
      <c r="C1990" s="2"/>
      <c r="D1990" s="2"/>
      <c r="E1990" s="2"/>
      <c r="F1990" s="28"/>
      <c r="G1990" s="28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  <c r="FW1990" s="2"/>
      <c r="FX1990" s="2"/>
      <c r="FY1990" s="2"/>
      <c r="FZ1990" s="2"/>
      <c r="GA1990" s="2"/>
      <c r="GB1990" s="2"/>
      <c r="GC1990" s="2"/>
      <c r="GD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</row>
    <row r="1991" spans="1:196" x14ac:dyDescent="0.25">
      <c r="A1991" s="2"/>
      <c r="B1991" s="2"/>
      <c r="C1991" s="2"/>
      <c r="D1991" s="2"/>
      <c r="E1991" s="2"/>
      <c r="F1991" s="28"/>
      <c r="G1991" s="28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  <c r="FW1991" s="2"/>
      <c r="FX1991" s="2"/>
      <c r="FY1991" s="2"/>
      <c r="FZ1991" s="2"/>
      <c r="GA1991" s="2"/>
      <c r="GB1991" s="2"/>
      <c r="GC1991" s="2"/>
      <c r="GD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</row>
    <row r="1992" spans="1:196" x14ac:dyDescent="0.25">
      <c r="A1992" s="2"/>
      <c r="B1992" s="2"/>
      <c r="C1992" s="2"/>
      <c r="D1992" s="2"/>
      <c r="E1992" s="2"/>
      <c r="F1992" s="28"/>
      <c r="G1992" s="28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  <c r="FW1992" s="2"/>
      <c r="FX1992" s="2"/>
      <c r="FY1992" s="2"/>
      <c r="FZ1992" s="2"/>
      <c r="GA1992" s="2"/>
      <c r="GB1992" s="2"/>
      <c r="GC1992" s="2"/>
      <c r="GD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</row>
    <row r="1993" spans="1:196" x14ac:dyDescent="0.25">
      <c r="A1993" s="2"/>
      <c r="B1993" s="2"/>
      <c r="C1993" s="2"/>
      <c r="D1993" s="2"/>
      <c r="E1993" s="2"/>
      <c r="F1993" s="28"/>
      <c r="G1993" s="28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  <c r="FW1993" s="2"/>
      <c r="FX1993" s="2"/>
      <c r="FY1993" s="2"/>
      <c r="FZ1993" s="2"/>
      <c r="GA1993" s="2"/>
      <c r="GB1993" s="2"/>
      <c r="GC1993" s="2"/>
      <c r="GD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</row>
    <row r="1994" spans="1:196" x14ac:dyDescent="0.25">
      <c r="A1994" s="2"/>
      <c r="B1994" s="2"/>
      <c r="C1994" s="2"/>
      <c r="D1994" s="2"/>
      <c r="E1994" s="2"/>
      <c r="F1994" s="28"/>
      <c r="G1994" s="28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  <c r="FW1994" s="2"/>
      <c r="FX1994" s="2"/>
      <c r="FY1994" s="2"/>
      <c r="FZ1994" s="2"/>
      <c r="GA1994" s="2"/>
      <c r="GB1994" s="2"/>
      <c r="GC1994" s="2"/>
      <c r="GD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</row>
    <row r="1995" spans="1:196" x14ac:dyDescent="0.25">
      <c r="A1995" s="2"/>
      <c r="B1995" s="2"/>
      <c r="C1995" s="2"/>
      <c r="D1995" s="2"/>
      <c r="E1995" s="2"/>
      <c r="F1995" s="28"/>
      <c r="G1995" s="28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  <c r="FW1995" s="2"/>
      <c r="FX1995" s="2"/>
      <c r="FY1995" s="2"/>
      <c r="FZ1995" s="2"/>
      <c r="GA1995" s="2"/>
      <c r="GB1995" s="2"/>
      <c r="GC1995" s="2"/>
      <c r="GD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</row>
    <row r="1996" spans="1:196" x14ac:dyDescent="0.25">
      <c r="A1996" s="2"/>
      <c r="B1996" s="2"/>
      <c r="C1996" s="2"/>
      <c r="D1996" s="2"/>
      <c r="E1996" s="2"/>
      <c r="F1996" s="28"/>
      <c r="G1996" s="28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  <c r="FW1996" s="2"/>
      <c r="FX1996" s="2"/>
      <c r="FY1996" s="2"/>
      <c r="FZ1996" s="2"/>
      <c r="GA1996" s="2"/>
      <c r="GB1996" s="2"/>
      <c r="GC1996" s="2"/>
      <c r="GD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</row>
    <row r="1997" spans="1:196" x14ac:dyDescent="0.25">
      <c r="A1997" s="2"/>
      <c r="B1997" s="2"/>
      <c r="C1997" s="2"/>
      <c r="D1997" s="2"/>
      <c r="E1997" s="2"/>
      <c r="F1997" s="28"/>
      <c r="G1997" s="28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  <c r="FW1997" s="2"/>
      <c r="FX1997" s="2"/>
      <c r="FY1997" s="2"/>
      <c r="FZ1997" s="2"/>
      <c r="GA1997" s="2"/>
      <c r="GB1997" s="2"/>
      <c r="GC1997" s="2"/>
      <c r="GD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</row>
    <row r="1998" spans="1:196" x14ac:dyDescent="0.25">
      <c r="A1998" s="2"/>
      <c r="B1998" s="2"/>
      <c r="C1998" s="2"/>
      <c r="D1998" s="2"/>
      <c r="E1998" s="2"/>
      <c r="F1998" s="28"/>
      <c r="G1998" s="28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  <c r="FW1998" s="2"/>
      <c r="FX1998" s="2"/>
      <c r="FY1998" s="2"/>
      <c r="FZ1998" s="2"/>
      <c r="GA1998" s="2"/>
      <c r="GB1998" s="2"/>
      <c r="GC1998" s="2"/>
      <c r="GD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</row>
    <row r="1999" spans="1:196" x14ac:dyDescent="0.25">
      <c r="A1999" s="2"/>
      <c r="B1999" s="2"/>
      <c r="C1999" s="2"/>
      <c r="D1999" s="2"/>
      <c r="E1999" s="2"/>
      <c r="F1999" s="28"/>
      <c r="G1999" s="28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  <c r="FW1999" s="2"/>
      <c r="FX1999" s="2"/>
      <c r="FY1999" s="2"/>
      <c r="FZ1999" s="2"/>
      <c r="GA1999" s="2"/>
      <c r="GB1999" s="2"/>
      <c r="GC1999" s="2"/>
      <c r="GD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</row>
    <row r="2000" spans="1:196" x14ac:dyDescent="0.25">
      <c r="A2000" s="2"/>
      <c r="B2000" s="2"/>
      <c r="C2000" s="2"/>
      <c r="D2000" s="2"/>
      <c r="E2000" s="2"/>
      <c r="F2000" s="28"/>
      <c r="G2000" s="28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  <c r="FW2000" s="2"/>
      <c r="FX2000" s="2"/>
      <c r="FY2000" s="2"/>
      <c r="FZ2000" s="2"/>
      <c r="GA2000" s="2"/>
      <c r="GB2000" s="2"/>
      <c r="GC2000" s="2"/>
      <c r="GD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</row>
    <row r="2001" spans="1:196" x14ac:dyDescent="0.25">
      <c r="A2001" s="2"/>
      <c r="B2001" s="2"/>
      <c r="C2001" s="2"/>
      <c r="D2001" s="2"/>
      <c r="E2001" s="2"/>
      <c r="F2001" s="28"/>
      <c r="G2001" s="28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  <c r="FW2001" s="2"/>
      <c r="FX2001" s="2"/>
      <c r="FY2001" s="2"/>
      <c r="FZ2001" s="2"/>
      <c r="GA2001" s="2"/>
      <c r="GB2001" s="2"/>
      <c r="GC2001" s="2"/>
      <c r="GD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</row>
    <row r="2002" spans="1:196" x14ac:dyDescent="0.25">
      <c r="A2002" s="2"/>
      <c r="B2002" s="2"/>
      <c r="C2002" s="2"/>
      <c r="D2002" s="2"/>
      <c r="E2002" s="2"/>
      <c r="F2002" s="28"/>
      <c r="G2002" s="28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  <c r="FW2002" s="2"/>
      <c r="FX2002" s="2"/>
      <c r="FY2002" s="2"/>
      <c r="FZ2002" s="2"/>
      <c r="GA2002" s="2"/>
      <c r="GB2002" s="2"/>
      <c r="GC2002" s="2"/>
      <c r="GD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</row>
    <row r="2003" spans="1:196" x14ac:dyDescent="0.25">
      <c r="A2003" s="2"/>
      <c r="B2003" s="2"/>
      <c r="C2003" s="2"/>
      <c r="D2003" s="2"/>
      <c r="E2003" s="2"/>
      <c r="F2003" s="28"/>
      <c r="G2003" s="28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  <c r="FW2003" s="2"/>
      <c r="FX2003" s="2"/>
      <c r="FY2003" s="2"/>
      <c r="FZ2003" s="2"/>
      <c r="GA2003" s="2"/>
      <c r="GB2003" s="2"/>
      <c r="GC2003" s="2"/>
      <c r="GD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</row>
    <row r="2004" spans="1:196" x14ac:dyDescent="0.25">
      <c r="A2004" s="2"/>
      <c r="B2004" s="2"/>
      <c r="C2004" s="2"/>
      <c r="D2004" s="2"/>
      <c r="E2004" s="2"/>
      <c r="F2004" s="28"/>
      <c r="G2004" s="28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  <c r="FW2004" s="2"/>
      <c r="FX2004" s="2"/>
      <c r="FY2004" s="2"/>
      <c r="FZ2004" s="2"/>
      <c r="GA2004" s="2"/>
      <c r="GB2004" s="2"/>
      <c r="GC2004" s="2"/>
      <c r="GD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</row>
    <row r="2005" spans="1:196" x14ac:dyDescent="0.25">
      <c r="A2005" s="2"/>
      <c r="B2005" s="2"/>
      <c r="C2005" s="2"/>
      <c r="D2005" s="2"/>
      <c r="E2005" s="2"/>
      <c r="F2005" s="28"/>
      <c r="G2005" s="28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  <c r="FW2005" s="2"/>
      <c r="FX2005" s="2"/>
      <c r="FY2005" s="2"/>
      <c r="FZ2005" s="2"/>
      <c r="GA2005" s="2"/>
      <c r="GB2005" s="2"/>
      <c r="GC2005" s="2"/>
      <c r="GD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</row>
    <row r="2006" spans="1:196" x14ac:dyDescent="0.25">
      <c r="A2006" s="2"/>
      <c r="B2006" s="2"/>
      <c r="C2006" s="2"/>
      <c r="D2006" s="2"/>
      <c r="E2006" s="2"/>
      <c r="F2006" s="28"/>
      <c r="G2006" s="28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  <c r="FW2006" s="2"/>
      <c r="FX2006" s="2"/>
      <c r="FY2006" s="2"/>
      <c r="FZ2006" s="2"/>
      <c r="GA2006" s="2"/>
      <c r="GB2006" s="2"/>
      <c r="GC2006" s="2"/>
      <c r="GD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</row>
    <row r="2007" spans="1:196" x14ac:dyDescent="0.25">
      <c r="A2007" s="2"/>
      <c r="B2007" s="2"/>
      <c r="C2007" s="2"/>
      <c r="D2007" s="2"/>
      <c r="E2007" s="2"/>
      <c r="F2007" s="28"/>
      <c r="G2007" s="28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  <c r="FW2007" s="2"/>
      <c r="FX2007" s="2"/>
      <c r="FY2007" s="2"/>
      <c r="FZ2007" s="2"/>
      <c r="GA2007" s="2"/>
      <c r="GB2007" s="2"/>
      <c r="GC2007" s="2"/>
      <c r="GD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</row>
    <row r="2008" spans="1:196" x14ac:dyDescent="0.25">
      <c r="A2008" s="2"/>
      <c r="B2008" s="2"/>
      <c r="C2008" s="2"/>
      <c r="D2008" s="2"/>
      <c r="E2008" s="2"/>
      <c r="F2008" s="28"/>
      <c r="G2008" s="28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  <c r="FW2008" s="2"/>
      <c r="FX2008" s="2"/>
      <c r="FY2008" s="2"/>
      <c r="FZ2008" s="2"/>
      <c r="GA2008" s="2"/>
      <c r="GB2008" s="2"/>
      <c r="GC2008" s="2"/>
      <c r="GD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</row>
    <row r="2009" spans="1:196" x14ac:dyDescent="0.25">
      <c r="A2009" s="2"/>
      <c r="B2009" s="2"/>
      <c r="C2009" s="2"/>
      <c r="D2009" s="2"/>
      <c r="E2009" s="2"/>
      <c r="F2009" s="28"/>
      <c r="G2009" s="28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  <c r="FW2009" s="2"/>
      <c r="FX2009" s="2"/>
      <c r="FY2009" s="2"/>
      <c r="FZ2009" s="2"/>
      <c r="GA2009" s="2"/>
      <c r="GB2009" s="2"/>
      <c r="GC2009" s="2"/>
      <c r="GD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</row>
    <row r="2010" spans="1:196" x14ac:dyDescent="0.25">
      <c r="A2010" s="2"/>
      <c r="B2010" s="2"/>
      <c r="C2010" s="2"/>
      <c r="D2010" s="2"/>
      <c r="E2010" s="2"/>
      <c r="F2010" s="28"/>
      <c r="G2010" s="28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  <c r="FW2010" s="2"/>
      <c r="FX2010" s="2"/>
      <c r="FY2010" s="2"/>
      <c r="FZ2010" s="2"/>
      <c r="GA2010" s="2"/>
      <c r="GB2010" s="2"/>
      <c r="GC2010" s="2"/>
      <c r="GD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</row>
    <row r="2011" spans="1:196" x14ac:dyDescent="0.25">
      <c r="A2011" s="2"/>
      <c r="B2011" s="2"/>
      <c r="C2011" s="2"/>
      <c r="D2011" s="2"/>
      <c r="E2011" s="2"/>
      <c r="F2011" s="28"/>
      <c r="G2011" s="28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  <c r="FW2011" s="2"/>
      <c r="FX2011" s="2"/>
      <c r="FY2011" s="2"/>
      <c r="FZ2011" s="2"/>
      <c r="GA2011" s="2"/>
      <c r="GB2011" s="2"/>
      <c r="GC2011" s="2"/>
      <c r="GD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</row>
    <row r="2012" spans="1:196" x14ac:dyDescent="0.25">
      <c r="A2012" s="2"/>
      <c r="B2012" s="2"/>
      <c r="C2012" s="2"/>
      <c r="D2012" s="2"/>
      <c r="E2012" s="2"/>
      <c r="F2012" s="28"/>
      <c r="G2012" s="28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  <c r="FW2012" s="2"/>
      <c r="FX2012" s="2"/>
      <c r="FY2012" s="2"/>
      <c r="FZ2012" s="2"/>
      <c r="GA2012" s="2"/>
      <c r="GB2012" s="2"/>
      <c r="GC2012" s="2"/>
      <c r="GD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</row>
    <row r="2013" spans="1:196" x14ac:dyDescent="0.25">
      <c r="A2013" s="2"/>
      <c r="B2013" s="2"/>
      <c r="C2013" s="2"/>
      <c r="D2013" s="2"/>
      <c r="E2013" s="2"/>
      <c r="F2013" s="28"/>
      <c r="G2013" s="28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  <c r="FW2013" s="2"/>
      <c r="FX2013" s="2"/>
      <c r="FY2013" s="2"/>
      <c r="FZ2013" s="2"/>
      <c r="GA2013" s="2"/>
      <c r="GB2013" s="2"/>
      <c r="GC2013" s="2"/>
      <c r="GD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</row>
    <row r="2014" spans="1:196" x14ac:dyDescent="0.25">
      <c r="A2014" s="2"/>
      <c r="B2014" s="2"/>
      <c r="C2014" s="2"/>
      <c r="D2014" s="2"/>
      <c r="E2014" s="2"/>
      <c r="F2014" s="28"/>
      <c r="G2014" s="28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  <c r="FW2014" s="2"/>
      <c r="FX2014" s="2"/>
      <c r="FY2014" s="2"/>
      <c r="FZ2014" s="2"/>
      <c r="GA2014" s="2"/>
      <c r="GB2014" s="2"/>
      <c r="GC2014" s="2"/>
      <c r="GD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</row>
    <row r="2015" spans="1:196" x14ac:dyDescent="0.25">
      <c r="A2015" s="2"/>
      <c r="B2015" s="2"/>
      <c r="C2015" s="2"/>
      <c r="D2015" s="2"/>
      <c r="E2015" s="2"/>
      <c r="F2015" s="28"/>
      <c r="G2015" s="28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  <c r="FW2015" s="2"/>
      <c r="FX2015" s="2"/>
      <c r="FY2015" s="2"/>
      <c r="FZ2015" s="2"/>
      <c r="GA2015" s="2"/>
      <c r="GB2015" s="2"/>
      <c r="GC2015" s="2"/>
      <c r="GD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</row>
    <row r="2016" spans="1:196" x14ac:dyDescent="0.25">
      <c r="A2016" s="2"/>
      <c r="B2016" s="2"/>
      <c r="C2016" s="2"/>
      <c r="D2016" s="2"/>
      <c r="E2016" s="2"/>
      <c r="F2016" s="28"/>
      <c r="G2016" s="28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  <c r="FW2016" s="2"/>
      <c r="FX2016" s="2"/>
      <c r="FY2016" s="2"/>
      <c r="FZ2016" s="2"/>
      <c r="GA2016" s="2"/>
      <c r="GB2016" s="2"/>
      <c r="GC2016" s="2"/>
      <c r="GD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</row>
    <row r="2017" spans="1:196" x14ac:dyDescent="0.25">
      <c r="A2017" s="2"/>
      <c r="B2017" s="2"/>
      <c r="C2017" s="2"/>
      <c r="D2017" s="2"/>
      <c r="E2017" s="2"/>
      <c r="F2017" s="28"/>
      <c r="G2017" s="28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  <c r="FW2017" s="2"/>
      <c r="FX2017" s="2"/>
      <c r="FY2017" s="2"/>
      <c r="FZ2017" s="2"/>
      <c r="GA2017" s="2"/>
      <c r="GB2017" s="2"/>
      <c r="GC2017" s="2"/>
      <c r="GD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</row>
    <row r="2018" spans="1:196" x14ac:dyDescent="0.25">
      <c r="A2018" s="2"/>
      <c r="B2018" s="2"/>
      <c r="C2018" s="2"/>
      <c r="D2018" s="2"/>
      <c r="E2018" s="2"/>
      <c r="F2018" s="28"/>
      <c r="G2018" s="28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  <c r="FW2018" s="2"/>
      <c r="FX2018" s="2"/>
      <c r="FY2018" s="2"/>
      <c r="FZ2018" s="2"/>
      <c r="GA2018" s="2"/>
      <c r="GB2018" s="2"/>
      <c r="GC2018" s="2"/>
      <c r="GD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</row>
    <row r="2019" spans="1:196" x14ac:dyDescent="0.25">
      <c r="A2019" s="2"/>
      <c r="B2019" s="2"/>
      <c r="C2019" s="2"/>
      <c r="D2019" s="2"/>
      <c r="E2019" s="2"/>
      <c r="F2019" s="28"/>
      <c r="G2019" s="28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  <c r="FW2019" s="2"/>
      <c r="FX2019" s="2"/>
      <c r="FY2019" s="2"/>
      <c r="FZ2019" s="2"/>
      <c r="GA2019" s="2"/>
      <c r="GB2019" s="2"/>
      <c r="GC2019" s="2"/>
      <c r="GD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</row>
    <row r="2020" spans="1:196" x14ac:dyDescent="0.25">
      <c r="A2020" s="2"/>
      <c r="B2020" s="2"/>
      <c r="C2020" s="2"/>
      <c r="D2020" s="2"/>
      <c r="E2020" s="2"/>
      <c r="F2020" s="28"/>
      <c r="G2020" s="28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  <c r="FW2020" s="2"/>
      <c r="FX2020" s="2"/>
      <c r="FY2020" s="2"/>
      <c r="FZ2020" s="2"/>
      <c r="GA2020" s="2"/>
      <c r="GB2020" s="2"/>
      <c r="GC2020" s="2"/>
      <c r="GD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</row>
    <row r="2021" spans="1:196" x14ac:dyDescent="0.25">
      <c r="A2021" s="2"/>
      <c r="B2021" s="2"/>
      <c r="C2021" s="2"/>
      <c r="D2021" s="2"/>
      <c r="E2021" s="2"/>
      <c r="F2021" s="28"/>
      <c r="G2021" s="28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  <c r="FW2021" s="2"/>
      <c r="FX2021" s="2"/>
      <c r="FY2021" s="2"/>
      <c r="FZ2021" s="2"/>
      <c r="GA2021" s="2"/>
      <c r="GB2021" s="2"/>
      <c r="GC2021" s="2"/>
      <c r="GD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</row>
    <row r="2022" spans="1:196" x14ac:dyDescent="0.25">
      <c r="A2022" s="2"/>
      <c r="B2022" s="2"/>
      <c r="C2022" s="2"/>
      <c r="D2022" s="2"/>
      <c r="E2022" s="2"/>
      <c r="F2022" s="28"/>
      <c r="G2022" s="28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  <c r="FW2022" s="2"/>
      <c r="FX2022" s="2"/>
      <c r="FY2022" s="2"/>
      <c r="FZ2022" s="2"/>
      <c r="GA2022" s="2"/>
      <c r="GB2022" s="2"/>
      <c r="GC2022" s="2"/>
      <c r="GD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</row>
    <row r="2023" spans="1:196" x14ac:dyDescent="0.25">
      <c r="A2023" s="2"/>
      <c r="B2023" s="2"/>
      <c r="C2023" s="2"/>
      <c r="D2023" s="2"/>
      <c r="E2023" s="2"/>
      <c r="F2023" s="28"/>
      <c r="G2023" s="28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  <c r="FW2023" s="2"/>
      <c r="FX2023" s="2"/>
      <c r="FY2023" s="2"/>
      <c r="FZ2023" s="2"/>
      <c r="GA2023" s="2"/>
      <c r="GB2023" s="2"/>
      <c r="GC2023" s="2"/>
      <c r="GD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</row>
  </sheetData>
  <mergeCells count="29">
    <mergeCell ref="E156:F156"/>
    <mergeCell ref="S3:S4"/>
    <mergeCell ref="T3:T4"/>
    <mergeCell ref="U3:U4"/>
    <mergeCell ref="V3:V4"/>
    <mergeCell ref="A152:E152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39370078740157483" right="0.19685039370078741" top="0.35433070866141736" bottom="0.31496062992125984" header="0" footer="0"/>
  <pageSetup paperSize="9" scale="46" fitToHeight="8" orientation="landscape" r:id="rId1"/>
  <headerFooter alignWithMargins="0"/>
  <rowBreaks count="2" manualBreakCount="2">
    <brk id="63" min="1" max="22" man="1"/>
    <brk id="98" min="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01.02.22</vt:lpstr>
      <vt:lpstr>'01.02.22'!Заголовки_для_печати</vt:lpstr>
      <vt:lpstr>'01.02.22'!Область_печати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Павельчук Іра</cp:lastModifiedBy>
  <cp:lastPrinted>2022-02-21T06:49:36Z</cp:lastPrinted>
  <dcterms:created xsi:type="dcterms:W3CDTF">2004-10-20T06:45:28Z</dcterms:created>
  <dcterms:modified xsi:type="dcterms:W3CDTF">2022-02-23T15:09:58Z</dcterms:modified>
</cp:coreProperties>
</file>