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" windowHeight="1185"/>
  </bookViews>
  <sheets>
    <sheet name="2022 рік" sheetId="6" r:id="rId1"/>
  </sheets>
  <definedNames>
    <definedName name="_xlnm.Print_Area" localSheetId="0">'2022 рік'!$A$1:$G$35</definedName>
  </definedNames>
  <calcPr calcId="144525" iterateDelta="1E-4"/>
</workbook>
</file>

<file path=xl/calcChain.xml><?xml version="1.0" encoding="utf-8"?>
<calcChain xmlns="http://schemas.openxmlformats.org/spreadsheetml/2006/main">
  <c r="F18" i="6" l="1"/>
  <c r="D18" i="6"/>
  <c r="E28" i="6"/>
  <c r="F28" i="6"/>
  <c r="D28" i="6"/>
  <c r="D21" i="6" l="1"/>
  <c r="E21" i="6"/>
  <c r="F21" i="6"/>
  <c r="F29" i="6" l="1"/>
  <c r="D29" i="6"/>
  <c r="E14" i="6"/>
  <c r="E13" i="6"/>
  <c r="E9" i="6"/>
  <c r="E8" i="6"/>
  <c r="E18" i="6" s="1"/>
  <c r="E29" i="6" l="1"/>
</calcChain>
</file>

<file path=xl/sharedStrings.xml><?xml version="1.0" encoding="utf-8"?>
<sst xmlns="http://schemas.openxmlformats.org/spreadsheetml/2006/main" count="53" uniqueCount="36">
  <si>
    <t>КЕКВ</t>
  </si>
  <si>
    <t>Загальний фонд</t>
  </si>
  <si>
    <t>Всього по загальному фонду</t>
  </si>
  <si>
    <t>х</t>
  </si>
  <si>
    <t>-</t>
  </si>
  <si>
    <t>Спеціальний фонд (бюджет розвитку)</t>
  </si>
  <si>
    <t xml:space="preserve"> комунального закладу "Вараська мистецька школа" департаменту культури, туризму, молоді та спорту виконавчого комітету Вараської міської ради                                                                                                                                                             </t>
  </si>
  <si>
    <t>Кошторис на 2022 рік</t>
  </si>
  <si>
    <t>Спеціальний фонд (батьківська плата)</t>
  </si>
  <si>
    <t>На що заплановані кошти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</si>
  <si>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</si>
  <si>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</si>
  <si>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</si>
  <si>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</si>
  <si>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</si>
  <si>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</si>
  <si>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</si>
  <si>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</si>
  <si>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інших енергоносіїв та інших комунальних послуг </t>
  </si>
  <si>
    <t>Окремі заходи по реалізації державних (регіональних) програм, не віднесені до заходів розвитку</t>
  </si>
  <si>
    <t xml:space="preserve">Придбання обладнання і предметів довгострокового користування </t>
  </si>
  <si>
    <t>На що використані кошти</t>
  </si>
  <si>
    <t>Відрядження</t>
  </si>
  <si>
    <t>Генератор</t>
  </si>
  <si>
    <t>Всього по спеціальному фонду (батьківська плата)</t>
  </si>
  <si>
    <t>РАЗОМ по закладу</t>
  </si>
  <si>
    <t>Поточна технічна інвентаризація на об'єкт нерухомого майна; аварійний ремонт на зовнішніх інженерних мережах</t>
  </si>
  <si>
    <t>Вивіз та захоронення побутових відходів</t>
  </si>
  <si>
    <t>Свідоцтва, канцелярські товари, господарські товари, драбина, бензин для генератора</t>
  </si>
  <si>
    <t>КПКВК МБ 1011080 "Надання спеціалізованої освіти мистецькими школами"</t>
  </si>
  <si>
    <t>Всього по спеціальному фонду (бюджет розвитку)</t>
  </si>
  <si>
    <t>За 2022 рік на спеціальний рахунок надійшло коштів на суму 300 415,00 грн (батьківська плата за навчання дітей).</t>
  </si>
  <si>
    <t>План на 2022 рік, грн</t>
  </si>
  <si>
    <t>План з внесеними змінами на 2022 рік, грн</t>
  </si>
  <si>
    <t>Касові видатки за 2022 рік, грн</t>
  </si>
  <si>
    <t>Інтернет; послуги з підготовки до осінньо-зимового періоду; сервісне обслуговування приладів обліку теплової енергії і водопостачання; спостереження за пожежною сигналізацією; дезінсекція та дератизація приміщень; заправка картриджів; перезарядка та перевезення вогнегасників; поточний ремонт підвального приміщення (найпростіше укриття)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</si>
</sst>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3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Border="1"/>
    <xf numFmtId="0" fontId="0" fillId="0" borderId="0" xfId="0" applyFont="1"/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wrapText="1"/>
    </xf>
    <xf numFmtId="0" fontId="9" fillId="2" borderId="24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357188</xdr:colOff>
      <xdr:row>0</xdr:row>
      <xdr:rowOff>0</xdr:rowOff>
    </xdr:from>
    <xdr:ext cx="1675380" cy="51027"/>
    <xdr:sp macro="" textlink="">
      <xdr:nvSpPr>
        <xdr:cNvPr id="2" name="TextBox 1"/>
        <xdr:cNvSpPr txBox="1"/>
      </xdr:nvSpPr>
      <xdr:spPr>
        <a:xfrm flipV="1">
          <a:off x="4592411" y="0"/>
          <a:ext cx="1675380" cy="51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="112" zoomScaleNormal="100" zoomScaleSheetLayoutView="112" workbookViewId="0">
      <pane ySplit="6" topLeftCell="A7" activePane="bottomLeft" state="frozen"/>
      <selection pane="bottomLeft" activeCell="G12" sqref="G12"/>
    </sheetView>
  </sheetViews>
  <sheetFormatPr defaultRowHeight="12.75" x14ac:dyDescent="0.2"/>
  <cols>
    <col min="1" max="1" width="8.28515625" customWidth="1"/>
    <col min="2" max="2" width="19.42578125" customWidth="1"/>
    <col min="3" max="3" width="6.85546875" customWidth="1"/>
    <col min="4" max="4" width="12.85546875" customWidth="1"/>
    <col min="5" max="5" width="13.140625" customWidth="1"/>
    <col min="6" max="6" width="13" customWidth="1"/>
    <col min="7" max="7" width="44" customWidth="1"/>
  </cols>
  <sheetData>
    <row r="1" spans="1:15" ht="40.5" customHeight="1" x14ac:dyDescent="0.25">
      <c r="A1" s="49"/>
      <c r="B1" s="50" t="s">
        <v>7</v>
      </c>
      <c r="C1" s="50"/>
      <c r="D1" s="50"/>
      <c r="E1" s="50"/>
      <c r="F1" s="50"/>
      <c r="G1" s="50"/>
    </row>
    <row r="2" spans="1:15" ht="34.5" customHeight="1" x14ac:dyDescent="0.25">
      <c r="A2" s="51" t="s">
        <v>6</v>
      </c>
      <c r="B2" s="52"/>
      <c r="C2" s="52"/>
      <c r="D2" s="52"/>
      <c r="E2" s="52"/>
      <c r="F2" s="52"/>
      <c r="G2" s="52"/>
    </row>
    <row r="3" spans="1:15" ht="29.25" customHeight="1" thickBot="1" x14ac:dyDescent="0.3">
      <c r="A3" s="53" t="s">
        <v>29</v>
      </c>
      <c r="B3" s="53"/>
      <c r="C3" s="53"/>
      <c r="D3" s="53"/>
      <c r="E3" s="53"/>
      <c r="F3" s="53"/>
      <c r="G3" s="53"/>
    </row>
    <row r="4" spans="1:15" ht="12.6" customHeight="1" x14ac:dyDescent="0.2">
      <c r="A4" s="30" t="s">
        <v>9</v>
      </c>
      <c r="B4" s="31"/>
      <c r="C4" s="36" t="s">
        <v>0</v>
      </c>
      <c r="D4" s="38" t="s">
        <v>32</v>
      </c>
      <c r="E4" s="38" t="s">
        <v>33</v>
      </c>
      <c r="F4" s="38" t="s">
        <v>34</v>
      </c>
      <c r="G4" s="41" t="s">
        <v>21</v>
      </c>
    </row>
    <row r="5" spans="1:15" ht="41.25" customHeight="1" x14ac:dyDescent="0.2">
      <c r="A5" s="32"/>
      <c r="B5" s="33"/>
      <c r="C5" s="37"/>
      <c r="D5" s="39"/>
      <c r="E5" s="40"/>
      <c r="F5" s="40"/>
      <c r="G5" s="42"/>
      <c r="O5" s="17"/>
    </row>
    <row r="6" spans="1:15" ht="10.5" customHeight="1" x14ac:dyDescent="0.2">
      <c r="A6" s="34">
        <v>1</v>
      </c>
      <c r="B6" s="35"/>
      <c r="C6" s="12">
        <v>2</v>
      </c>
      <c r="D6" s="12">
        <v>3</v>
      </c>
      <c r="E6" s="12">
        <v>4</v>
      </c>
      <c r="F6" s="12">
        <v>5</v>
      </c>
      <c r="G6" s="11">
        <v>6</v>
      </c>
    </row>
    <row r="7" spans="1:15" ht="18.75" customHeight="1" x14ac:dyDescent="0.2">
      <c r="A7" s="43" t="s">
        <v>1</v>
      </c>
      <c r="B7" s="44"/>
      <c r="C7" s="44"/>
      <c r="D7" s="44"/>
      <c r="E7" s="44"/>
      <c r="F7" s="44"/>
      <c r="G7" s="45"/>
    </row>
    <row r="8" spans="1:15" ht="21" customHeight="1" x14ac:dyDescent="0.2">
      <c r="A8" s="54" t="s">
        <v>10</v>
      </c>
      <c r="B8" s="55"/>
      <c r="C8" s="6">
        <v>2111</v>
      </c>
      <c r="D8" s="9">
        <v>8559680</v>
      </c>
      <c r="E8" s="9">
        <f>D8</f>
        <v>8559680</v>
      </c>
      <c r="F8" s="9">
        <v>8543159.6500000004</v>
      </c>
      <c r="G8" s="56" t="s">
        <v>10</v>
      </c>
    </row>
    <row r="9" spans="1:15" ht="20.25" customHeight="1" x14ac:dyDescent="0.2">
      <c r="A9" s="54" t="s">
        <v>11</v>
      </c>
      <c r="B9" s="55"/>
      <c r="C9" s="6">
        <v>2120</v>
      </c>
      <c r="D9" s="9">
        <v>1883130</v>
      </c>
      <c r="E9" s="9">
        <f t="shared" ref="E9:E14" si="0">D9</f>
        <v>1883130</v>
      </c>
      <c r="F9" s="9">
        <v>1882883.5</v>
      </c>
      <c r="G9" s="57" t="s">
        <v>11</v>
      </c>
    </row>
    <row r="10" spans="1:15" ht="28.5" customHeight="1" x14ac:dyDescent="0.2">
      <c r="A10" s="54" t="s">
        <v>12</v>
      </c>
      <c r="B10" s="55"/>
      <c r="C10" s="6">
        <v>2210</v>
      </c>
      <c r="D10" s="9">
        <v>72780</v>
      </c>
      <c r="E10" s="9">
        <v>39098</v>
      </c>
      <c r="F10" s="9">
        <v>30044</v>
      </c>
      <c r="G10" s="58" t="s">
        <v>28</v>
      </c>
    </row>
    <row r="11" spans="1:15" ht="97.5" customHeight="1" x14ac:dyDescent="0.2">
      <c r="A11" s="54" t="s">
        <v>13</v>
      </c>
      <c r="B11" s="55"/>
      <c r="C11" s="6">
        <v>2240</v>
      </c>
      <c r="D11" s="9">
        <v>113580</v>
      </c>
      <c r="E11" s="9">
        <v>1132319</v>
      </c>
      <c r="F11" s="9">
        <v>1109530.3600000001</v>
      </c>
      <c r="G11" s="58" t="s">
        <v>35</v>
      </c>
    </row>
    <row r="12" spans="1:15" ht="18" customHeight="1" x14ac:dyDescent="0.2">
      <c r="A12" s="54" t="s">
        <v>14</v>
      </c>
      <c r="B12" s="55"/>
      <c r="C12" s="6">
        <v>2250</v>
      </c>
      <c r="D12" s="9">
        <v>15280</v>
      </c>
      <c r="E12" s="9">
        <v>14160</v>
      </c>
      <c r="F12" s="9">
        <v>14153.1</v>
      </c>
      <c r="G12" s="58" t="s">
        <v>22</v>
      </c>
    </row>
    <row r="13" spans="1:15" ht="18.75" customHeight="1" x14ac:dyDescent="0.2">
      <c r="A13" s="59" t="s">
        <v>15</v>
      </c>
      <c r="B13" s="60"/>
      <c r="C13" s="6">
        <v>2271</v>
      </c>
      <c r="D13" s="9">
        <v>77700</v>
      </c>
      <c r="E13" s="9">
        <f t="shared" si="0"/>
        <v>77700</v>
      </c>
      <c r="F13" s="9">
        <v>73696.539999999994</v>
      </c>
      <c r="G13" s="58" t="s">
        <v>15</v>
      </c>
    </row>
    <row r="14" spans="1:15" ht="24.75" customHeight="1" x14ac:dyDescent="0.2">
      <c r="A14" s="59" t="s">
        <v>16</v>
      </c>
      <c r="B14" s="60"/>
      <c r="C14" s="6">
        <v>2272</v>
      </c>
      <c r="D14" s="9">
        <v>11000</v>
      </c>
      <c r="E14" s="9">
        <f t="shared" si="0"/>
        <v>11000</v>
      </c>
      <c r="F14" s="9">
        <v>10847.86</v>
      </c>
      <c r="G14" s="58" t="s">
        <v>16</v>
      </c>
    </row>
    <row r="15" spans="1:15" ht="17.25" customHeight="1" x14ac:dyDescent="0.2">
      <c r="A15" s="54" t="s">
        <v>17</v>
      </c>
      <c r="B15" s="55"/>
      <c r="C15" s="6">
        <v>2273</v>
      </c>
      <c r="D15" s="9">
        <v>34000</v>
      </c>
      <c r="E15" s="9">
        <v>41800</v>
      </c>
      <c r="F15" s="9">
        <v>41800</v>
      </c>
      <c r="G15" s="58" t="s">
        <v>17</v>
      </c>
    </row>
    <row r="16" spans="1:15" ht="28.5" customHeight="1" x14ac:dyDescent="0.2">
      <c r="A16" s="54" t="s">
        <v>18</v>
      </c>
      <c r="B16" s="55"/>
      <c r="C16" s="6">
        <v>2275</v>
      </c>
      <c r="D16" s="9">
        <v>5700</v>
      </c>
      <c r="E16" s="9">
        <v>15600</v>
      </c>
      <c r="F16" s="9">
        <v>5700</v>
      </c>
      <c r="G16" s="58" t="s">
        <v>27</v>
      </c>
    </row>
    <row r="17" spans="1:7" ht="54.75" customHeight="1" x14ac:dyDescent="0.2">
      <c r="A17" s="59" t="s">
        <v>19</v>
      </c>
      <c r="B17" s="60"/>
      <c r="C17" s="6">
        <v>2282</v>
      </c>
      <c r="D17" s="9">
        <v>1680</v>
      </c>
      <c r="E17" s="9">
        <v>0</v>
      </c>
      <c r="F17" s="9">
        <v>0</v>
      </c>
      <c r="G17" s="58" t="s">
        <v>4</v>
      </c>
    </row>
    <row r="18" spans="1:7" s="19" customFormat="1" ht="18.75" customHeight="1" x14ac:dyDescent="0.2">
      <c r="A18" s="24" t="s">
        <v>2</v>
      </c>
      <c r="B18" s="25"/>
      <c r="C18" s="26"/>
      <c r="D18" s="20">
        <f>D8+D9+D10+D11+D12+D13+D14+D15+D16+D17</f>
        <v>10774530</v>
      </c>
      <c r="E18" s="20">
        <f t="shared" ref="E18:F18" si="1">E8+E9+E10+E11+E12+E13+E14+E15+E16+E17</f>
        <v>11774487</v>
      </c>
      <c r="F18" s="20">
        <f t="shared" si="1"/>
        <v>11711815.009999998</v>
      </c>
      <c r="G18" s="21" t="s">
        <v>3</v>
      </c>
    </row>
    <row r="19" spans="1:7" ht="18" customHeight="1" x14ac:dyDescent="0.2">
      <c r="A19" s="46" t="s">
        <v>5</v>
      </c>
      <c r="B19" s="47"/>
      <c r="C19" s="47"/>
      <c r="D19" s="47"/>
      <c r="E19" s="47"/>
      <c r="F19" s="47"/>
      <c r="G19" s="48"/>
    </row>
    <row r="20" spans="1:7" ht="41.25" customHeight="1" x14ac:dyDescent="0.2">
      <c r="A20" s="54" t="s">
        <v>20</v>
      </c>
      <c r="B20" s="55"/>
      <c r="C20" s="16">
        <v>3110</v>
      </c>
      <c r="D20" s="10">
        <v>18000</v>
      </c>
      <c r="E20" s="10">
        <v>83000</v>
      </c>
      <c r="F20" s="10">
        <v>83000</v>
      </c>
      <c r="G20" s="58" t="s">
        <v>23</v>
      </c>
    </row>
    <row r="21" spans="1:7" s="19" customFormat="1" ht="27" customHeight="1" x14ac:dyDescent="0.2">
      <c r="A21" s="24" t="s">
        <v>30</v>
      </c>
      <c r="B21" s="25"/>
      <c r="C21" s="26"/>
      <c r="D21" s="20">
        <f>D20</f>
        <v>18000</v>
      </c>
      <c r="E21" s="20">
        <f t="shared" ref="E21:F21" si="2">E20</f>
        <v>83000</v>
      </c>
      <c r="F21" s="20">
        <f t="shared" si="2"/>
        <v>83000</v>
      </c>
      <c r="G21" s="21" t="s">
        <v>3</v>
      </c>
    </row>
    <row r="22" spans="1:7" ht="19.5" customHeight="1" x14ac:dyDescent="0.2">
      <c r="A22" s="46" t="s">
        <v>8</v>
      </c>
      <c r="B22" s="47"/>
      <c r="C22" s="47"/>
      <c r="D22" s="47"/>
      <c r="E22" s="47"/>
      <c r="F22" s="47"/>
      <c r="G22" s="48"/>
    </row>
    <row r="23" spans="1:7" ht="21.75" customHeight="1" x14ac:dyDescent="0.2">
      <c r="A23" s="54" t="s">
        <v>10</v>
      </c>
      <c r="B23" s="55"/>
      <c r="C23" s="16">
        <v>2111</v>
      </c>
      <c r="D23" s="10">
        <v>240270</v>
      </c>
      <c r="E23" s="10">
        <v>225673.19</v>
      </c>
      <c r="F23" s="10">
        <v>182913.01</v>
      </c>
      <c r="G23" s="56" t="s">
        <v>10</v>
      </c>
    </row>
    <row r="24" spans="1:7" ht="18.75" customHeight="1" x14ac:dyDescent="0.2">
      <c r="A24" s="54" t="s">
        <v>11</v>
      </c>
      <c r="B24" s="55"/>
      <c r="C24" s="16">
        <v>2120</v>
      </c>
      <c r="D24" s="10">
        <v>52860</v>
      </c>
      <c r="E24" s="10">
        <v>40396.959999999999</v>
      </c>
      <c r="F24" s="10">
        <v>40396.959999999999</v>
      </c>
      <c r="G24" s="57" t="s">
        <v>11</v>
      </c>
    </row>
    <row r="25" spans="1:7" ht="39.75" customHeight="1" x14ac:dyDescent="0.2">
      <c r="A25" s="54" t="s">
        <v>13</v>
      </c>
      <c r="B25" s="55"/>
      <c r="C25" s="16">
        <v>2240</v>
      </c>
      <c r="D25" s="10">
        <v>0</v>
      </c>
      <c r="E25" s="10">
        <v>24027.599999999999</v>
      </c>
      <c r="F25" s="10">
        <v>24027.599999999999</v>
      </c>
      <c r="G25" s="58" t="s">
        <v>26</v>
      </c>
    </row>
    <row r="26" spans="1:7" ht="21" customHeight="1" x14ac:dyDescent="0.2">
      <c r="A26" s="61" t="s">
        <v>14</v>
      </c>
      <c r="B26" s="60"/>
      <c r="C26" s="14">
        <v>2250</v>
      </c>
      <c r="D26" s="10">
        <v>0</v>
      </c>
      <c r="E26" s="10">
        <v>2420</v>
      </c>
      <c r="F26" s="10">
        <v>2420</v>
      </c>
      <c r="G26" s="58" t="s">
        <v>22</v>
      </c>
    </row>
    <row r="27" spans="1:7" ht="28.5" customHeight="1" x14ac:dyDescent="0.2">
      <c r="A27" s="54" t="s">
        <v>18</v>
      </c>
      <c r="B27" s="55"/>
      <c r="C27" s="13">
        <v>2275</v>
      </c>
      <c r="D27" s="10">
        <v>0</v>
      </c>
      <c r="E27" s="10">
        <v>612.25</v>
      </c>
      <c r="F27" s="10">
        <v>612.25</v>
      </c>
      <c r="G27" s="58" t="s">
        <v>27</v>
      </c>
    </row>
    <row r="28" spans="1:7" ht="27" customHeight="1" x14ac:dyDescent="0.2">
      <c r="A28" s="24" t="s">
        <v>24</v>
      </c>
      <c r="B28" s="25"/>
      <c r="C28" s="26"/>
      <c r="D28" s="20">
        <f>D27+D26+D25+D24+D23</f>
        <v>293130</v>
      </c>
      <c r="E28" s="20">
        <f t="shared" ref="E28:F28" si="3">E27+E26+E25+E24+E23</f>
        <v>293130</v>
      </c>
      <c r="F28" s="20">
        <f t="shared" si="3"/>
        <v>250369.82</v>
      </c>
      <c r="G28" s="21" t="s">
        <v>3</v>
      </c>
    </row>
    <row r="29" spans="1:7" ht="17.25" customHeight="1" thickBot="1" x14ac:dyDescent="0.25">
      <c r="A29" s="27" t="s">
        <v>25</v>
      </c>
      <c r="B29" s="28"/>
      <c r="C29" s="29"/>
      <c r="D29" s="22">
        <f>D18+D21+D28</f>
        <v>11085660</v>
      </c>
      <c r="E29" s="22">
        <f t="shared" ref="E29:F29" si="4">E18+E21+E28</f>
        <v>12150617</v>
      </c>
      <c r="F29" s="22">
        <f t="shared" si="4"/>
        <v>12045184.829999998</v>
      </c>
      <c r="G29" s="23" t="s">
        <v>3</v>
      </c>
    </row>
    <row r="30" spans="1:7" ht="27" customHeight="1" x14ac:dyDescent="0.2">
      <c r="A30" s="3"/>
      <c r="B30" s="18"/>
      <c r="C30" s="1"/>
      <c r="D30" s="1"/>
      <c r="E30" s="1"/>
      <c r="F30" s="4"/>
      <c r="G30" s="5"/>
    </row>
    <row r="31" spans="1:7" ht="18.75" x14ac:dyDescent="0.3">
      <c r="A31" s="62" t="s">
        <v>31</v>
      </c>
      <c r="B31" s="7"/>
      <c r="C31" s="7"/>
      <c r="D31" s="7"/>
      <c r="E31" s="7"/>
      <c r="F31" s="7"/>
      <c r="G31" s="7"/>
    </row>
    <row r="32" spans="1:7" ht="18" x14ac:dyDescent="0.25">
      <c r="A32" s="15"/>
      <c r="B32" s="15"/>
      <c r="C32" s="15"/>
      <c r="D32" s="15"/>
      <c r="E32" s="15"/>
      <c r="F32" s="15"/>
      <c r="G32" s="15"/>
    </row>
    <row r="33" spans="1:7" ht="18.75" x14ac:dyDescent="0.3">
      <c r="A33" s="7"/>
      <c r="B33" s="7"/>
      <c r="C33" s="7"/>
      <c r="D33" s="7"/>
      <c r="E33" s="7"/>
      <c r="F33" s="7"/>
      <c r="G33" s="7"/>
    </row>
    <row r="34" spans="1:7" ht="18.75" x14ac:dyDescent="0.3">
      <c r="A34" s="7"/>
      <c r="B34" s="7"/>
      <c r="C34" s="7"/>
      <c r="D34" s="7"/>
      <c r="E34" s="7"/>
      <c r="F34" s="7"/>
      <c r="G34" s="7"/>
    </row>
    <row r="35" spans="1:7" ht="15.75" x14ac:dyDescent="0.25">
      <c r="A35" s="8"/>
      <c r="B35" s="8"/>
      <c r="C35" s="8"/>
      <c r="D35" s="8"/>
      <c r="E35" s="8"/>
      <c r="F35" s="8"/>
      <c r="G35" s="8"/>
    </row>
    <row r="36" spans="1:7" x14ac:dyDescent="0.2">
      <c r="B36" s="2"/>
    </row>
    <row r="42" spans="1:7" ht="18.75" x14ac:dyDescent="0.3">
      <c r="A42" s="7"/>
      <c r="B42" s="7"/>
      <c r="C42" s="7"/>
      <c r="D42" s="7"/>
      <c r="E42" s="7"/>
      <c r="F42" s="7"/>
      <c r="G42" s="7"/>
    </row>
    <row r="43" spans="1:7" ht="18.75" x14ac:dyDescent="0.3">
      <c r="A43" s="7"/>
      <c r="B43" s="7"/>
      <c r="C43" s="7"/>
      <c r="D43" s="7"/>
      <c r="E43" s="7"/>
      <c r="G43" s="7"/>
    </row>
  </sheetData>
  <mergeCells count="33">
    <mergeCell ref="B1:G1"/>
    <mergeCell ref="A2:G2"/>
    <mergeCell ref="C4:C5"/>
    <mergeCell ref="D4:D5"/>
    <mergeCell ref="E4:E5"/>
    <mergeCell ref="F4:F5"/>
    <mergeCell ref="G4:G5"/>
    <mergeCell ref="A3:G3"/>
    <mergeCell ref="A4:B5"/>
    <mergeCell ref="A6:B6"/>
    <mergeCell ref="A8:B8"/>
    <mergeCell ref="A9:B9"/>
    <mergeCell ref="A7:G7"/>
    <mergeCell ref="A10:B10"/>
    <mergeCell ref="A11:B11"/>
    <mergeCell ref="A12:B12"/>
    <mergeCell ref="A13:B13"/>
    <mergeCell ref="A14:B14"/>
    <mergeCell ref="A27:B27"/>
    <mergeCell ref="A28:C28"/>
    <mergeCell ref="A29:C29"/>
    <mergeCell ref="A26:B26"/>
    <mergeCell ref="A15:B15"/>
    <mergeCell ref="A16:B16"/>
    <mergeCell ref="A17:B17"/>
    <mergeCell ref="A18:C18"/>
    <mergeCell ref="A20:B20"/>
    <mergeCell ref="A19:G19"/>
    <mergeCell ref="A22:G22"/>
    <mergeCell ref="A21:C21"/>
    <mergeCell ref="A23:B23"/>
    <mergeCell ref="A24:B24"/>
    <mergeCell ref="A25:B25"/>
  </mergeCells>
  <pageMargins left="0.6692913385826772" right="0.23622047244094491" top="0.39370078740157483" bottom="0.27559055118110237" header="0.51181102362204722" footer="0.51181102362204722"/>
  <pageSetup paperSize="9" scale="8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рік</vt:lpstr>
      <vt:lpstr>'2022 рік'!Область_печати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2023-08-17T07:59:16Z</cp:lastPrinted>
  <dcterms:created xsi:type="dcterms:W3CDTF">2020-10-01T12:32:39Z</dcterms:created>
  <dcterms:modified xsi:type="dcterms:W3CDTF">2023-08-17T08:03:22Z</dcterms:modified>
</cp:coreProperties>
</file>